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1F5B2DAD-5AF1-4541-93F1-AD0F3CEEEAA6}"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<sst xmlns="http://schemas.openxmlformats.org/spreadsheetml/2006/main" count="1521" uniqueCount="730">
  <si>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</si>
  <si>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</si>
  <si>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</si>
  <si>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</si>
  <si>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</si>
  <si>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</si>
  <si>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</si>
  <si>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</si>
  <si>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</si>
  <si>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</si>
  <si>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</si>
  <si>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</si>
  <si>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</si>
  <si>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</si>
  <si>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</si>
  <si>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</si>
  <si>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</si>
  <si>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</si>
  <si>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</si>
  <si>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</si>
  <si>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</si>
  <si>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</si>
  <si>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</si>
  <si>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</si>
  <si>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</si>
  <si>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</si>
  <si>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</si>
  <si>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</si>
  <si>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</si>
  <si>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</si>
  <si>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</si>
  <si>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</si>
  <si>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</si>
  <si>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</si>
  <si>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</si>
  <si>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</si>
  <si>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</si>
  <si>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</si>
  <si>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</si>
  <si>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</si>
  <si>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</si>
  <si>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</si>
  <si>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</si>
  <si>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</si>
  <si>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</si>
  <si>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</si>
  <si>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</si>
  <si>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</si>
  <si>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</si>
  <si>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</si>
  <si>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</si>
  <si>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</si>
  <si>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</si>
  <si>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</si>
  <si>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</si>
  <si>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</si>
  <si>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</si>
  <si>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</si>
  <si>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</si>
  <si>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</si>
  <si>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</si>
  <si>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</si>
  <si>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</si>
  <si>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</si>
  <si>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</si>
  <si>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</si>
  <si>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</si>
  <si>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</si>
  <si>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</si>
  <si>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</si>
  <si>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</si>
  <si>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</si>
  <si>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</si>
  <si>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</si>
  <si>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</si>
  <si>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</si>
  <si>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</si>
  <si>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</si>
  <si>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</si>
  <si>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</si>
  <si>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</si>
  <si>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</si>
  <si>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</si>
  <si>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</si>
  <si>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</si>
  <si>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</si>
  <si>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</si>
  <si>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</si>
  <si>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</si>
  <si>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</si>
  <si>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</si>
  <si>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</si>
  <si>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</si>
  <si>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</si>
  <si>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</si>
  <si>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</si>
  <si>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</si>
  <si>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</si>
  <si>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</si>
  <si>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</si>
  <si>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</si>
  <si>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</si>
  <si>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</si>
  <si>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</si>
  <si>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</si>
  <si>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</si>
  <si>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</si>
  <si>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</si>
  <si>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</si>
  <si>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</si>
  <si>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</si>
  <si>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</si>
  <si>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</si>
  <si>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</si>
  <si>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</si>
  <si>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</si>
  <si>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</si>
  <si>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</si>
  <si>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</si>
  <si>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</si>
  <si>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</si>
  <si>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</si>
  <si>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</si>
  <si>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</si>
  <si>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</si>
  <si>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</si>
  <si>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</si>
  <si>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</si>
  <si>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</si>
  <si>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</si>
  <si>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</si>
  <si>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</si>
  <si>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</si>
  <si>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</si>
  <si>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</si>
  <si>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</si>
  <si>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</si>
  <si>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</si>
  <si>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</si>
  <si>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</si>
  <si>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</si>
  <si>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</si>
  <si>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</si>
  <si>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</si>
  <si>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</si>
  <si>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</si>
  <si>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</si>
  <si>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</si>
  <si>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</si>
  <si>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</si>
  <si>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</si>
  <si>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</si>
  <si>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</si>
  <si>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</si>
  <si>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</si>
  <si>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</si>
  <si>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</si>
  <si>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</si>
  <si>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</si>
  <si>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</si>
  <si>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</si>
  <si>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</si>
  <si>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</si>
  <si>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</si>
  <si>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</si>
  <si>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</si>
  <si>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</si>
  <si>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</si>
  <si>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</si>
  <si>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</si>
  <si>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</si>
  <si>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</si>
  <si>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</si>
  <si>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</si>
  <si>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</si>
  <si>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</si>
  <si>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</si>
  <si>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</si>
  <si>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</si>
  <si>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</si>
  <si>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</si>
  <si>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</si>
  <si>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</si>
  <si>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</si>
  <si>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</si>
  <si>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</si>
  <si>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</si>
  <si>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</si>
  <si>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</si>
  <si>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</si>
  <si>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</si>
  <si>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</si>
  <si>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</si>
  <si>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</si>
  <si>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</si>
  <si>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</si>
  <si>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</si>
  <si>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</si>
  <si>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</si>
  <si>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</si>
  <si>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</si>
  <si>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</si>
  <si>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</si>
  <si>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</si>
  <si>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</si>
  <si>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</si>
  <si>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</si>
  <si>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</si>
  <si>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</si>
  <si>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</si>
  <si>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</si>
  <si>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</si>
  <si>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</si>
  <si>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</si>
  <si>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</si>
  <si>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</si>
  <si>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</si>
  <si>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</si>
  <si>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</si>
  <si>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</si>
  <si>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</si>
  <si>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</si>
  <si>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</si>
  <si>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</si>
  <si>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</si>
  <si>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</si>
  <si>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</si>
  <si>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</si>
  <si>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</si>
  <si>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</si>
  <si>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</si>
  <si>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</si>
  <si>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</si>
  <si>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</si>
  <si>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</si>
  <si>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</si>
  <si>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</si>
  <si>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</si>
  <si>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</si>
  <si>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</si>
  <si>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</si>
  <si>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</si>
  <si>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</si>
  <si>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</si>
  <si>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</si>
  <si>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</si>
  <si>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</si>
  <si>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</si>
  <si>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</si>
  <si>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</si>
  <si>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</si>
  <si>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</si>
  <si>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</si>
  <si>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</si>
  <si>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</si>
  <si>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</si>
  <si>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</si>
  <si>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</si>
  <si>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</si>
  <si>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</si>
  <si>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</si>
  <si>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</si>
  <si>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</si>
  <si>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</si>
  <si>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</si>
  <si>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</si>
  <si>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</si>
  <si>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</si>
  <si>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</si>
  <si>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</si>
  <si>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</si>
  <si>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</si>
  <si>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</si>
  <si>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</si>
  <si>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</si>
  <si>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</si>
  <si>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</si>
  <si>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</si>
  <si>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</si>
  <si>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</si>
  <si>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</si>
  <si>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</si>
  <si>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</si>
  <si>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</si>
  <si>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</si>
  <si>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</si>
  <si>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</si>
  <si>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</si>
  <si>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</si>
  <si>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</si>
  <si>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</si>
  <si>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</si>
  <si>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</si>
  <si>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</si>
  <si>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</si>
  <si>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</si>
  <si>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</si>
  <si>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</si>
  <si>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</si>
  <si>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</si>
  <si>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</si>
  <si>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</si>
  <si>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</si>
  <si>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</si>
  <si>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</si>
  <si>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</si>
  <si>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</si>
  <si>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</si>
  <si>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</si>
  <si>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</si>
  <si>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</si>
  <si>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</si>
  <si>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</si>
  <si>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</si>
  <si>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</si>
  <si>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</si>
  <si>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</si>
  <si>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</si>
  <si>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</si>
  <si>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</si>
  <si>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</si>
  <si>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</si>
  <si>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</si>
  <si>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</si>
  <si>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</si>
  <si>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</si>
  <si>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</si>
  <si>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</si>
  <si>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</si>
  <si>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</si>
  <si>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</si>
  <si>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</si>
  <si>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</si>
  <si>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</si>
  <si>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</si>
  <si>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</si>
  <si>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</si>
  <si>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</si>
  <si>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</si>
  <si>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</si>
  <si>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</si>
  <si>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</si>
  <si>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</si>
  <si>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</si>
  <si>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</si>
  <si>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</si>
  <si>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</si>
  <si>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</si>
  <si>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</si>
  <si>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</si>
  <si>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</si>
  <si>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</si>
  <si>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</si>
  <si>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</si>
  <si>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</si>
  <si>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</si>
  <si>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</si>
  <si>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</si>
  <si>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</si>
  <si>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</si>
  <si>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</si>
  <si>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</si>
  <si>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</si>
  <si>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</si>
  <si>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</si>
  <si>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</si>
  <si>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</si>
  <si>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</si>
  <si>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</si>
  <si>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</si>
  <si>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</si>
  <si>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</si>
  <si>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</si>
  <si>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</si>
  <si>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</si>
  <si>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</si>
  <si>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</si>
  <si>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</si>
  <si>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</si>
  <si>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</si>
  <si>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</si>
  <si>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</si>
  <si>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</si>
  <si>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</si>
  <si>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</si>
  <si>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</si>
  <si>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</si>
  <si>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</si>
  <si>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</si>
  <si>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</si>
  <si>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</si>
  <si>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</si>
  <si>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</si>
  <si>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</si>
  <si>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</si>
  <si>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</si>
  <si>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</si>
  <si>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</si>
  <si>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</si>
  <si>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</si>
  <si>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</si>
  <si>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</si>
  <si>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</si>
  <si>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</si>
  <si>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</si>
  <si>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</si>
  <si>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</si>
  <si>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</si>
  <si>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</si>
  <si>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</si>
  <si>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</si>
  <si>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</si>
  <si>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</si>
  <si>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</si>
  <si>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</si>
  <si>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</si>
  <si>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</si>
  <si>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</si>
  <si>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</si>
  <si>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</si>
  <si>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</si>
  <si>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</si>
  <si>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</si>
  <si>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</si>
  <si>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</si>
  <si>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</si>
  <si>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</si>
  <si>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</si>
  <si>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</si>
  <si>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</si>
  <si>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</si>
  <si>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</si>
  <si>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</si>
  <si>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</si>
  <si>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</si>
  <si>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</si>
  <si>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</si>
  <si>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</si>
  <si>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</si>
  <si>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</si>
  <si>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</si>
  <si>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</si>
  <si>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</si>
  <si>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</si>
  <si>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</si>
  <si>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</si>
  <si>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</si>
  <si>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</si>
  <si>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</si>
  <si>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</si>
  <si>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</si>
  <si>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</si>
  <si>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</si>
  <si>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</si>
  <si>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</si>
  <si>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</si>
  <si>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</si>
  <si>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</si>
  <si>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</si>
  <si>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</si>
  <si>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</si>
  <si>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</si>
  <si>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</si>
  <si>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</si>
  <si>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</si>
  <si>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</si>
  <si>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</si>
  <si>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</si>
  <si>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</si>
  <si>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</si>
  <si>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</si>
  <si>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</si>
  <si>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</si>
  <si>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</si>
  <si>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</si>
  <si>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</si>
  <si>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</si>
  <si>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</si>
  <si>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</si>
  <si>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</si>
  <si>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</si>
  <si>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</si>
  <si>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</si>
  <si>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</si>
  <si>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</si>
  <si>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</si>
  <si>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</si>
  <si>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</si>
  <si>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</si>
  <si>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</si>
  <si>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</si>
  <si>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</si>
  <si>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</si>
  <si>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</si>
  <si>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</si>
  <si>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</si>
  <si>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</si>
  <si>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</si>
  <si>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</si>
  <si>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</si>
  <si>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</si>
  <si>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</si>
  <si>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</si>
  <si>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</si>
  <si>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</si>
  <si>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</si>
  <si>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</si>
  <si>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</si>
  <si>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</si>
  <si>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</si>
  <si>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</si>
  <si>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</si>
  <si>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</si>
  <si>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</si>
  <si>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</si>
  <si>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</si>
  <si>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</si>
  <si>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</si>
  <si>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</si>
  <si>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</si>
  <si>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</si>
  <si>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</si>
  <si>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</si>
  <si>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</si>
  <si>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</si>
  <si>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</si>
  <si>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</si>
  <si>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</si>
  <si>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</si>
  <si>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</si>
  <si>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</si>
  <si>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</si>
  <si>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</si>
  <si>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</si>
  <si>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</si>
  <si>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</si>
  <si>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</si>
  <si>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</si>
  <si>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</si>
  <si>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</si>
  <si>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</si>
  <si>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</si>
  <si>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</si>
  <si>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</si>
  <si>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</si>
  <si>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</si>
  <si>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</si>
  <si>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</si>
  <si>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</si>
  <si>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</si>
  <si>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</si>
  <si>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</si>
  <si>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</si>
  <si>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</si>
  <si>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</si>
  <si>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</si>
  <si>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</si>
  <si>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</si>
  <si>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</si>
  <si>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</si>
  <si>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</si>
  <si>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</si>
  <si>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</si>
  <si>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</si>
  <si>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</si>
  <si>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</si>
  <si>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</si>
  <si>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</si>
  <si>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</si>
  <si>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</si>
  <si>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</si>
  <si>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</si>
  <si>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</si>
  <si>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</si>
  <si>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</si>
  <si>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0,4</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</si>
  <si>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</si>
  <si>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</si>
  <si>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</si>
  <si>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</si>
  <si>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</si>
  <si>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</si>
  <si>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</si>
  <si>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</si>
  <si>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</si>
  <si>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</si>
  <si>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</si>
  <si>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</si>
  <si>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</si>
  <si>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</si>
  <si>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</si>
  <si>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</si>
  <si>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</si>
  <si>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</si>
  <si>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</si>
  <si>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</si>
  <si>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</si>
  <si>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</si>
  <si>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</si>
  <si>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</si>
  <si>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</si>
  <si>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</si>
  <si>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</si>
  <si>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</si>
  <si>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</si>
  <si>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</si>
  <si>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</si>
  <si>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</si>
  <si>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</si>
  <si>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</si>
  <si>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</si>
  <si>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</si>
  <si>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</si>
  <si>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ТМГ 400/6-0,4 Y-Zн-11 УХЛ1</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</si>
  <si>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</si>
  <si>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</si>
  <si>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</si>
  <si>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</si>
  <si>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</si>
  <si>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</si>
  <si>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</si>
  <si>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</si>
  <si>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</si>
  <si>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</si>
  <si>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</si>
  <si>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</si>
  <si>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</si>
  <si>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</si>
  <si>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</si>
  <si>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</si>
  <si>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 xml:space="preserve">ПО "Северные электрические сети" ГУП "РЭС"РБ  </t>
  </si>
  <si>
    <t>L_ 202401137</t>
  </si>
  <si>
    <t>ПО "СЭС" ГУП "РЭС" РБ</t>
  </si>
  <si>
    <t>Реконструкция  ТП-2809, замена  Т-1   1983г.в.№ 628 кол-ве  1шт ТМ-400 на ТМГ-400 .(0)</t>
  </si>
  <si>
    <t>ТП-2809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</si>
  <si>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</si>
  <si>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</si>
  <si>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</si>
  <si>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ТМГ-400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</si>
  <si>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</si>
  <si>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</si>
  <si>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</si>
  <si>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</si>
  <si>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</si>
  <si>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</si>
  <si>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</si>
  <si>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</si>
  <si>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</si>
  <si>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</si>
  <si>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</si>
  <si>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202401137</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</si>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</sst>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sz val="10"/>
      <color theme="1"/>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167" fontId="69" fillId="24" borderId="52" xfId="2" applyNumberFormat="1" applyFont="1" applyFill="1" applyBorder="1" applyAlignment="1">
      <alignment horizontal="center" vertical="center"/>
    </xf>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70"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6" fillId="0" borderId="0" xfId="0" applyFont="1"/>
    <xf numFmtId="0" fontId="64" fillId="0" borderId="0" xfId="0" applyFont="1" applyAlignment="1">
      <alignment vertical="top"/>
    </xf>
    <xf numFmtId="0" fontId="66"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3" fillId="0" borderId="57" xfId="0" applyFont="1" applyBorder="1" applyAlignment="1">
      <alignment horizontal="right" vertical="top"/>
    </xf>
    <xf numFmtId="0" fontId="64" fillId="0" borderId="0" xfId="68" applyFont="1" applyAlignment="1">
      <alignmen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3" fillId="0" borderId="50" xfId="0" applyFont="1" applyBorder="1" applyAlignment="1">
      <alignment horizontal="left" vertical="top" wrapText="1"/>
    </xf>
    <xf numFmtId="49" fontId="63" fillId="0" borderId="50" xfId="0" applyNumberFormat="1" applyFont="1" applyBorder="1" applyAlignment="1">
      <alignment horizontal="left" vertical="top" wrapText="1"/>
    </xf>
    <xf numFmtId="49" fontId="61" fillId="0" borderId="0" xfId="0" applyNumberFormat="1" applyFont="1" applyAlignment="1">
      <alignment horizontal="left" vertical="top"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xf numFmtId="49" fontId="63" fillId="0" borderId="0" xfId="0" applyNumberFormat="1" applyFont="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8123055E-9835-45A4-B61A-B999045ADE55}"/>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180343</xdr:colOff>
      <xdr:row>37</xdr:row>
      <xdr:rowOff>65786</xdr:rowOff>
    </xdr:to>
    <xdr:pic>
      <xdr:nvPicPr>
        <xdr:cNvPr id="3" name="Рисунок 2">
          <a:extLst>
            <a:ext uri="{FF2B5EF4-FFF2-40B4-BE49-F238E27FC236}">
              <a16:creationId xmlns:a16="http://schemas.microsoft.com/office/drawing/2014/main" id="{0DAC721D-67D6-417E-BFD8-845A6AD4C350}"/>
            </a:ext>
          </a:extLst>
        </xdr:cNvPr>
        <xdr:cNvPicPr>
          <a:picLocks noChangeAspect="1"/>
        </xdr:cNvPicPr>
      </xdr:nvPicPr>
      <xdr:blipFill>
        <a:blip xmlns:r="http://schemas.openxmlformats.org/officeDocument/2006/relationships" r:embed="rId1"/>
        <a:stretch>
          <a:fillRect/>
        </a:stretch>
      </xdr:blipFill>
      <xdr:spPr>
        <a:xfrm>
          <a:off x="0" y="0"/>
          <a:ext cx="5057143" cy="7114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39" zoomScale="70" zoomScaleSheetLayoutView="70" workbookViewId="0">
      <selection activeCell="F41" sqref="F41"/>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9" t="s">
        <v>629</v>
      </c>
      <c r="B5" s="309"/>
      <c r="C5" s="309"/>
      <c r="D5" s="123"/>
      <c r="E5" s="123"/>
      <c r="F5" s="123"/>
      <c r="G5" s="123"/>
      <c r="H5" s="123"/>
      <c r="I5" s="123"/>
      <c r="J5" s="123"/>
    </row>
    <row r="6" spans="1:22" s="7" customFormat="1" ht="18.75" x14ac:dyDescent="0.3">
      <c r="A6" s="138"/>
      <c r="C6" s="129"/>
      <c r="H6" s="11"/>
    </row>
    <row r="7" spans="1:22" s="7" customFormat="1" ht="18.75" x14ac:dyDescent="0.2">
      <c r="A7" s="313" t="s">
        <v>10</v>
      </c>
      <c r="B7" s="313"/>
      <c r="C7" s="31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4" t="s">
        <v>630</v>
      </c>
      <c r="B9" s="314"/>
      <c r="C9" s="314"/>
      <c r="D9" s="6"/>
      <c r="E9" s="6"/>
      <c r="F9" s="6"/>
      <c r="G9" s="6"/>
      <c r="H9" s="6"/>
      <c r="I9" s="9"/>
      <c r="J9" s="9"/>
      <c r="K9" s="9"/>
      <c r="L9" s="9"/>
      <c r="M9" s="9"/>
      <c r="N9" s="9"/>
      <c r="O9" s="9"/>
      <c r="P9" s="9"/>
      <c r="Q9" s="9"/>
      <c r="R9" s="9"/>
      <c r="S9" s="9"/>
      <c r="T9" s="9"/>
      <c r="U9" s="9"/>
      <c r="V9" s="9"/>
    </row>
    <row r="10" spans="1:22" s="7" customFormat="1" ht="18.75" x14ac:dyDescent="0.2">
      <c r="A10" s="310" t="s">
        <v>9</v>
      </c>
      <c r="B10" s="310"/>
      <c r="C10" s="31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5" t="s">
        <v>631</v>
      </c>
      <c r="B12" s="315"/>
      <c r="C12" s="315"/>
      <c r="D12" s="6"/>
      <c r="E12" s="6"/>
      <c r="F12" s="6"/>
      <c r="G12" s="6"/>
      <c r="H12" s="6"/>
      <c r="I12" s="9"/>
      <c r="J12" s="9"/>
      <c r="K12" s="9"/>
      <c r="L12" s="9"/>
      <c r="M12" s="9"/>
      <c r="N12" s="9"/>
      <c r="O12" s="9"/>
      <c r="P12" s="9"/>
      <c r="Q12" s="9"/>
      <c r="R12" s="9"/>
      <c r="S12" s="9"/>
      <c r="T12" s="9"/>
      <c r="U12" s="9"/>
      <c r="V12" s="9"/>
    </row>
    <row r="13" spans="1:22" s="7" customFormat="1" ht="18.75" x14ac:dyDescent="0.2">
      <c r="A13" s="310" t="s">
        <v>8</v>
      </c>
      <c r="B13" s="310"/>
      <c r="C13" s="31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4" t="s">
        <v>633</v>
      </c>
      <c r="B15" s="314"/>
      <c r="C15" s="314"/>
      <c r="D15" s="6"/>
      <c r="E15" s="6"/>
      <c r="F15" s="6"/>
      <c r="G15" s="6"/>
      <c r="H15" s="6"/>
      <c r="I15" s="6"/>
      <c r="J15" s="6"/>
      <c r="K15" s="6"/>
      <c r="L15" s="6"/>
      <c r="M15" s="6"/>
      <c r="N15" s="6"/>
      <c r="O15" s="6"/>
      <c r="P15" s="6"/>
      <c r="Q15" s="6"/>
      <c r="R15" s="6"/>
      <c r="S15" s="6"/>
      <c r="T15" s="6"/>
      <c r="U15" s="6"/>
      <c r="V15" s="6"/>
    </row>
    <row r="16" spans="1:22" s="2" customFormat="1" ht="15" customHeight="1" x14ac:dyDescent="0.2">
      <c r="A16" s="310" t="s">
        <v>7</v>
      </c>
      <c r="B16" s="310"/>
      <c r="C16" s="31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1" t="s">
        <v>528</v>
      </c>
      <c r="B18" s="312"/>
      <c r="C18" s="312"/>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ТП-2809, замена  Т-1   1983г.в.№ 628 кол-ве  1шт ТМ-400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632</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270">
        <v>0.59250537999999997</v>
      </c>
    </row>
    <row r="46" spans="1:3" ht="71.25" customHeight="1" x14ac:dyDescent="0.25">
      <c r="A46" s="139" t="s">
        <v>493</v>
      </c>
      <c r="B46" s="29" t="s">
        <v>565</v>
      </c>
      <c r="C46" s="198">
        <v>0.56371411999999999</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9" t="str">
        <f>'1. паспорт местоположение'!$A$5</f>
        <v>Год раскрытия информации: 2024 год</v>
      </c>
      <c r="B5" s="309"/>
      <c r="C5" s="309"/>
      <c r="D5" s="309"/>
      <c r="E5" s="309"/>
      <c r="F5" s="309"/>
      <c r="G5" s="309"/>
      <c r="H5" s="309"/>
      <c r="I5" s="309"/>
      <c r="J5" s="309"/>
      <c r="K5" s="309"/>
      <c r="L5" s="309"/>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3" t="s">
        <v>10</v>
      </c>
      <c r="B7" s="313"/>
      <c r="C7" s="313"/>
      <c r="D7" s="313"/>
      <c r="E7" s="313"/>
      <c r="F7" s="313"/>
      <c r="G7" s="313"/>
      <c r="H7" s="313"/>
      <c r="I7" s="313"/>
      <c r="J7" s="313"/>
      <c r="K7" s="313"/>
      <c r="L7" s="313"/>
    </row>
    <row r="8" spans="1:44" ht="18.75" x14ac:dyDescent="0.25">
      <c r="A8" s="313"/>
      <c r="B8" s="313"/>
      <c r="C8" s="313"/>
      <c r="D8" s="313"/>
      <c r="E8" s="313"/>
      <c r="F8" s="313"/>
      <c r="G8" s="313"/>
      <c r="H8" s="313"/>
      <c r="I8" s="313"/>
      <c r="J8" s="313"/>
      <c r="K8" s="313"/>
      <c r="L8" s="313"/>
    </row>
    <row r="9" spans="1:44"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row>
    <row r="10" spans="1:44" x14ac:dyDescent="0.25">
      <c r="A10" s="310" t="s">
        <v>9</v>
      </c>
      <c r="B10" s="310"/>
      <c r="C10" s="310"/>
      <c r="D10" s="310"/>
      <c r="E10" s="310"/>
      <c r="F10" s="310"/>
      <c r="G10" s="310"/>
      <c r="H10" s="310"/>
      <c r="I10" s="310"/>
      <c r="J10" s="310"/>
      <c r="K10" s="310"/>
      <c r="L10" s="310"/>
    </row>
    <row r="11" spans="1:44" ht="18.75" x14ac:dyDescent="0.25">
      <c r="A11" s="313"/>
      <c r="B11" s="313"/>
      <c r="C11" s="313"/>
      <c r="D11" s="313"/>
      <c r="E11" s="313"/>
      <c r="F11" s="313"/>
      <c r="G11" s="313"/>
      <c r="H11" s="313"/>
      <c r="I11" s="313"/>
      <c r="J11" s="313"/>
      <c r="K11" s="313"/>
      <c r="L11" s="313"/>
    </row>
    <row r="12" spans="1:44" x14ac:dyDescent="0.25">
      <c r="A12" s="315" t="str">
        <f>'1. паспорт местоположение'!$A$12</f>
        <v>L_ 202401137</v>
      </c>
      <c r="B12" s="315"/>
      <c r="C12" s="315"/>
      <c r="D12" s="315"/>
      <c r="E12" s="315"/>
      <c r="F12" s="315"/>
      <c r="G12" s="315"/>
      <c r="H12" s="315"/>
      <c r="I12" s="315"/>
      <c r="J12" s="315"/>
      <c r="K12" s="315"/>
      <c r="L12" s="315"/>
    </row>
    <row r="13" spans="1:44" x14ac:dyDescent="0.25">
      <c r="A13" s="310" t="s">
        <v>8</v>
      </c>
      <c r="B13" s="310"/>
      <c r="C13" s="310"/>
      <c r="D13" s="310"/>
      <c r="E13" s="310"/>
      <c r="F13" s="310"/>
      <c r="G13" s="310"/>
      <c r="H13" s="310"/>
      <c r="I13" s="310"/>
      <c r="J13" s="310"/>
      <c r="K13" s="310"/>
      <c r="L13" s="310"/>
    </row>
    <row r="14" spans="1:44" ht="18.75" x14ac:dyDescent="0.25">
      <c r="A14" s="320"/>
      <c r="B14" s="320"/>
      <c r="C14" s="320"/>
      <c r="D14" s="320"/>
      <c r="E14" s="320"/>
      <c r="F14" s="320"/>
      <c r="G14" s="320"/>
      <c r="H14" s="320"/>
      <c r="I14" s="320"/>
      <c r="J14" s="320"/>
      <c r="K14" s="320"/>
      <c r="L14" s="320"/>
    </row>
    <row r="15" spans="1:44" x14ac:dyDescent="0.25">
      <c r="A15" s="314" t="str">
        <f>'1. паспорт местоположение'!$A$15</f>
        <v>Реконструкция  ТП-2809, замена  Т-1   1983г.в.№ 628 кол-ве  1шт ТМ-400 на ТМГ-400 .(0)</v>
      </c>
      <c r="B15" s="314"/>
      <c r="C15" s="314"/>
      <c r="D15" s="314"/>
      <c r="E15" s="314"/>
      <c r="F15" s="314"/>
      <c r="G15" s="314"/>
      <c r="H15" s="314"/>
      <c r="I15" s="314"/>
      <c r="J15" s="314"/>
      <c r="K15" s="314"/>
      <c r="L15" s="314"/>
    </row>
    <row r="16" spans="1:44" x14ac:dyDescent="0.25">
      <c r="A16" s="310" t="s">
        <v>7</v>
      </c>
      <c r="B16" s="310"/>
      <c r="C16" s="310"/>
      <c r="D16" s="310"/>
      <c r="E16" s="310"/>
      <c r="F16" s="310"/>
      <c r="G16" s="310"/>
      <c r="H16" s="310"/>
      <c r="I16" s="310"/>
      <c r="J16" s="310"/>
      <c r="K16" s="310"/>
      <c r="L16" s="310"/>
    </row>
    <row r="17" spans="1:12" ht="15.75" customHeight="1" x14ac:dyDescent="0.25">
      <c r="L17" s="73"/>
    </row>
    <row r="18" spans="1:12" x14ac:dyDescent="0.25">
      <c r="K18" s="33"/>
    </row>
    <row r="19" spans="1:12" ht="15.75" customHeight="1" x14ac:dyDescent="0.25">
      <c r="A19" s="420" t="s">
        <v>512</v>
      </c>
      <c r="B19" s="420"/>
      <c r="C19" s="420"/>
      <c r="D19" s="420"/>
      <c r="E19" s="420"/>
      <c r="F19" s="420"/>
      <c r="G19" s="420"/>
      <c r="H19" s="420"/>
      <c r="I19" s="420"/>
      <c r="J19" s="420"/>
      <c r="K19" s="420"/>
      <c r="L19" s="420"/>
    </row>
    <row r="20" spans="1:12" x14ac:dyDescent="0.25">
      <c r="A20" s="47"/>
      <c r="B20" s="47"/>
    </row>
    <row r="21" spans="1:12" ht="28.5" customHeight="1" x14ac:dyDescent="0.25">
      <c r="A21" s="412" t="s">
        <v>227</v>
      </c>
      <c r="B21" s="412" t="s">
        <v>226</v>
      </c>
      <c r="C21" s="417" t="s">
        <v>444</v>
      </c>
      <c r="D21" s="417"/>
      <c r="E21" s="417"/>
      <c r="F21" s="417"/>
      <c r="G21" s="417"/>
      <c r="H21" s="417"/>
      <c r="I21" s="412" t="s">
        <v>225</v>
      </c>
      <c r="J21" s="414" t="s">
        <v>446</v>
      </c>
      <c r="K21" s="412" t="s">
        <v>224</v>
      </c>
      <c r="L21" s="413" t="s">
        <v>445</v>
      </c>
    </row>
    <row r="22" spans="1:12" ht="58.5" customHeight="1" x14ac:dyDescent="0.25">
      <c r="A22" s="412"/>
      <c r="B22" s="412"/>
      <c r="C22" s="416" t="s">
        <v>3</v>
      </c>
      <c r="D22" s="416"/>
      <c r="E22" s="117"/>
      <c r="F22" s="118"/>
      <c r="G22" s="418" t="s">
        <v>2</v>
      </c>
      <c r="H22" s="419"/>
      <c r="I22" s="412"/>
      <c r="J22" s="415"/>
      <c r="K22" s="412"/>
      <c r="L22" s="413"/>
    </row>
    <row r="23" spans="1:12" ht="47.25" x14ac:dyDescent="0.25">
      <c r="A23" s="412"/>
      <c r="B23" s="412"/>
      <c r="C23" s="68" t="s">
        <v>223</v>
      </c>
      <c r="D23" s="68" t="s">
        <v>222</v>
      </c>
      <c r="E23" s="68" t="s">
        <v>223</v>
      </c>
      <c r="F23" s="68" t="s">
        <v>222</v>
      </c>
      <c r="G23" s="68" t="s">
        <v>223</v>
      </c>
      <c r="H23" s="68" t="s">
        <v>222</v>
      </c>
      <c r="I23" s="412"/>
      <c r="J23" s="416"/>
      <c r="K23" s="412"/>
      <c r="L23" s="413"/>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16" zoomScale="70" zoomScaleNormal="70" zoomScaleSheetLayoutView="70" workbookViewId="0">
      <selection activeCell="P23" sqref="P23"/>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9" t="str">
        <f>'1. паспорт местоположение'!$A$5</f>
        <v>Год раскрытия информации: 2024 год</v>
      </c>
      <c r="B4" s="309"/>
      <c r="C4" s="309"/>
      <c r="D4" s="309"/>
      <c r="E4" s="309"/>
      <c r="F4" s="309"/>
      <c r="G4" s="309"/>
      <c r="H4" s="309"/>
      <c r="I4" s="309"/>
      <c r="J4" s="309"/>
      <c r="K4" s="309"/>
      <c r="L4" s="309"/>
      <c r="M4" s="309"/>
    </row>
    <row r="5" spans="1:13" ht="18.75" x14ac:dyDescent="0.3">
      <c r="M5" s="11"/>
    </row>
    <row r="6" spans="1:13" ht="18.75" x14ac:dyDescent="0.25">
      <c r="A6" s="313" t="s">
        <v>10</v>
      </c>
      <c r="B6" s="313"/>
      <c r="C6" s="313"/>
      <c r="D6" s="313"/>
      <c r="E6" s="313"/>
      <c r="F6" s="313"/>
      <c r="G6" s="313"/>
      <c r="H6" s="313"/>
      <c r="I6" s="313"/>
      <c r="J6" s="313"/>
      <c r="K6" s="313"/>
      <c r="L6" s="313"/>
      <c r="M6" s="313"/>
    </row>
    <row r="7" spans="1:13" ht="18.75" x14ac:dyDescent="0.25">
      <c r="A7" s="9"/>
      <c r="B7" s="9"/>
      <c r="C7" s="185"/>
      <c r="D7" s="185"/>
      <c r="E7" s="9"/>
      <c r="F7" s="9"/>
      <c r="G7" s="9"/>
      <c r="H7" s="64"/>
      <c r="I7" s="64"/>
      <c r="J7" s="64"/>
      <c r="K7" s="64"/>
      <c r="L7" s="64"/>
      <c r="M7" s="64"/>
    </row>
    <row r="8" spans="1:13" x14ac:dyDescent="0.25">
      <c r="A8" s="314" t="str">
        <f>'1. паспорт местоположение'!A9:C9</f>
        <v xml:space="preserve">ПО "Северные электрические сети" ГУП "РЭС"РБ  </v>
      </c>
      <c r="B8" s="314"/>
      <c r="C8" s="314"/>
      <c r="D8" s="314"/>
      <c r="E8" s="314"/>
      <c r="F8" s="314"/>
      <c r="G8" s="314"/>
      <c r="H8" s="314"/>
      <c r="I8" s="314"/>
      <c r="J8" s="314"/>
      <c r="K8" s="314"/>
      <c r="L8" s="314"/>
      <c r="M8" s="314"/>
    </row>
    <row r="9" spans="1:13" ht="18.75" customHeight="1" x14ac:dyDescent="0.25">
      <c r="A9" s="310" t="s">
        <v>9</v>
      </c>
      <c r="B9" s="310"/>
      <c r="C9" s="310"/>
      <c r="D9" s="310"/>
      <c r="E9" s="310"/>
      <c r="F9" s="310"/>
      <c r="G9" s="310"/>
      <c r="H9" s="310"/>
      <c r="I9" s="310"/>
      <c r="J9" s="310"/>
      <c r="K9" s="310"/>
      <c r="L9" s="310"/>
      <c r="M9" s="310"/>
    </row>
    <row r="10" spans="1:13" ht="18.75" x14ac:dyDescent="0.25">
      <c r="A10" s="9"/>
      <c r="B10" s="9"/>
      <c r="C10" s="185"/>
      <c r="D10" s="185"/>
      <c r="E10" s="9"/>
      <c r="F10" s="9"/>
      <c r="G10" s="9"/>
      <c r="H10" s="64"/>
      <c r="I10" s="64"/>
      <c r="J10" s="64"/>
      <c r="K10" s="64"/>
      <c r="L10" s="64"/>
      <c r="M10" s="64"/>
    </row>
    <row r="11" spans="1:13" x14ac:dyDescent="0.25">
      <c r="A11" s="315" t="str">
        <f>'1. паспорт местоположение'!$A$12</f>
        <v>L_ 202401137</v>
      </c>
      <c r="B11" s="315"/>
      <c r="C11" s="315"/>
      <c r="D11" s="315"/>
      <c r="E11" s="315"/>
      <c r="F11" s="315"/>
      <c r="G11" s="315"/>
      <c r="H11" s="315"/>
      <c r="I11" s="315"/>
      <c r="J11" s="315"/>
      <c r="K11" s="315"/>
      <c r="L11" s="315"/>
      <c r="M11" s="315"/>
    </row>
    <row r="12" spans="1:13" x14ac:dyDescent="0.25">
      <c r="A12" s="310" t="s">
        <v>8</v>
      </c>
      <c r="B12" s="310"/>
      <c r="C12" s="310"/>
      <c r="D12" s="310"/>
      <c r="E12" s="310"/>
      <c r="F12" s="310"/>
      <c r="G12" s="310"/>
      <c r="H12" s="310"/>
      <c r="I12" s="310"/>
      <c r="J12" s="310"/>
      <c r="K12" s="310"/>
      <c r="L12" s="310"/>
      <c r="M12" s="310"/>
    </row>
    <row r="13" spans="1:13" ht="16.5" customHeight="1" x14ac:dyDescent="0.3">
      <c r="A13" s="8"/>
      <c r="B13" s="8"/>
      <c r="C13" s="186"/>
      <c r="D13" s="186"/>
      <c r="E13" s="8"/>
      <c r="F13" s="8"/>
      <c r="G13" s="8"/>
      <c r="H13" s="63"/>
      <c r="I13" s="63"/>
      <c r="J13" s="63"/>
      <c r="K13" s="63"/>
      <c r="L13" s="63"/>
      <c r="M13" s="63"/>
    </row>
    <row r="14" spans="1:13" x14ac:dyDescent="0.25">
      <c r="A14" s="314" t="str">
        <f>'1. паспорт местоположение'!$A$15</f>
        <v>Реконструкция  ТП-2809, замена  Т-1   1983г.в.№ 628 кол-ве  1шт ТМ-400 на ТМГ-400 .(0)</v>
      </c>
      <c r="B14" s="314"/>
      <c r="C14" s="314"/>
      <c r="D14" s="314"/>
      <c r="E14" s="314"/>
      <c r="F14" s="314"/>
      <c r="G14" s="314"/>
      <c r="H14" s="314"/>
      <c r="I14" s="314"/>
      <c r="J14" s="314"/>
      <c r="K14" s="314"/>
      <c r="L14" s="314"/>
      <c r="M14" s="314"/>
    </row>
    <row r="15" spans="1:13" ht="15.75" customHeight="1" x14ac:dyDescent="0.25">
      <c r="A15" s="310" t="s">
        <v>7</v>
      </c>
      <c r="B15" s="310"/>
      <c r="C15" s="310"/>
      <c r="D15" s="310"/>
      <c r="E15" s="310"/>
      <c r="F15" s="310"/>
      <c r="G15" s="310"/>
      <c r="H15" s="310"/>
      <c r="I15" s="310"/>
      <c r="J15" s="310"/>
      <c r="K15" s="310"/>
      <c r="L15" s="310"/>
      <c r="M15" s="310"/>
    </row>
    <row r="16" spans="1:13" x14ac:dyDescent="0.25">
      <c r="A16" s="425"/>
      <c r="B16" s="425"/>
      <c r="C16" s="425"/>
      <c r="D16" s="425"/>
      <c r="E16" s="425"/>
      <c r="F16" s="425"/>
      <c r="G16" s="425"/>
      <c r="H16" s="425"/>
      <c r="I16" s="425"/>
      <c r="J16" s="425"/>
      <c r="K16" s="425"/>
      <c r="L16" s="425"/>
      <c r="M16" s="425"/>
    </row>
    <row r="18" spans="1:16" x14ac:dyDescent="0.25">
      <c r="A18" s="426" t="s">
        <v>513</v>
      </c>
      <c r="B18" s="426"/>
      <c r="C18" s="426"/>
      <c r="D18" s="426"/>
      <c r="E18" s="426"/>
      <c r="F18" s="426"/>
      <c r="G18" s="426"/>
      <c r="H18" s="426"/>
      <c r="I18" s="426"/>
      <c r="J18" s="426"/>
      <c r="K18" s="426"/>
      <c r="L18" s="426"/>
      <c r="M18" s="426"/>
    </row>
    <row r="20" spans="1:16" ht="33" customHeight="1" x14ac:dyDescent="0.25">
      <c r="A20" s="414" t="s">
        <v>193</v>
      </c>
      <c r="B20" s="414" t="s">
        <v>192</v>
      </c>
      <c r="C20" s="424" t="s">
        <v>191</v>
      </c>
      <c r="D20" s="424"/>
      <c r="E20" s="417" t="s">
        <v>190</v>
      </c>
      <c r="F20" s="417"/>
      <c r="G20" s="414" t="s">
        <v>189</v>
      </c>
      <c r="H20" s="431" t="s">
        <v>637</v>
      </c>
      <c r="I20" s="432"/>
      <c r="J20" s="432"/>
      <c r="K20" s="432"/>
      <c r="L20" s="427" t="s">
        <v>188</v>
      </c>
      <c r="M20" s="428"/>
      <c r="N20" s="62"/>
      <c r="O20" s="62"/>
      <c r="P20" s="62"/>
    </row>
    <row r="21" spans="1:16" ht="99.75" customHeight="1" x14ac:dyDescent="0.25">
      <c r="A21" s="415"/>
      <c r="B21" s="415"/>
      <c r="C21" s="424"/>
      <c r="D21" s="424"/>
      <c r="E21" s="417"/>
      <c r="F21" s="417"/>
      <c r="G21" s="415"/>
      <c r="H21" s="412" t="s">
        <v>3</v>
      </c>
      <c r="I21" s="412"/>
      <c r="J21" s="412" t="s">
        <v>187</v>
      </c>
      <c r="K21" s="412"/>
      <c r="L21" s="429"/>
      <c r="M21" s="430"/>
    </row>
    <row r="22" spans="1:16" ht="89.25" customHeight="1" x14ac:dyDescent="0.25">
      <c r="A22" s="416"/>
      <c r="B22" s="416"/>
      <c r="C22" s="187" t="s">
        <v>3</v>
      </c>
      <c r="D22" s="187" t="s">
        <v>183</v>
      </c>
      <c r="E22" s="61" t="s">
        <v>186</v>
      </c>
      <c r="F22" s="61" t="s">
        <v>185</v>
      </c>
      <c r="G22" s="416"/>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0.7110064559999999</v>
      </c>
      <c r="D24" s="189">
        <f>D27*1.2</f>
        <v>0.7110064559999999</v>
      </c>
      <c r="E24" s="141">
        <v>0</v>
      </c>
      <c r="F24" s="141">
        <v>0</v>
      </c>
      <c r="G24" s="135">
        <v>0</v>
      </c>
      <c r="H24" s="135">
        <f>C24</f>
        <v>0.7110064559999999</v>
      </c>
      <c r="I24" s="135" t="s">
        <v>574</v>
      </c>
      <c r="J24" s="135">
        <f>D24</f>
        <v>0.7110064559999999</v>
      </c>
      <c r="K24" s="135" t="str">
        <f>I24</f>
        <v>II</v>
      </c>
      <c r="L24" s="135">
        <f>C24</f>
        <v>0.7110064559999999</v>
      </c>
      <c r="M24" s="135">
        <f>D24</f>
        <v>0.7110064559999999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0.59250537999999997</v>
      </c>
      <c r="D27" s="189">
        <f>D30</f>
        <v>0.59250537999999997</v>
      </c>
      <c r="E27" s="136">
        <v>0</v>
      </c>
      <c r="F27" s="136">
        <v>0</v>
      </c>
      <c r="G27" s="136">
        <v>0</v>
      </c>
      <c r="H27" s="135">
        <f t="shared" si="0"/>
        <v>0.59250537999999997</v>
      </c>
      <c r="I27" s="135" t="str">
        <f>I24</f>
        <v>II</v>
      </c>
      <c r="J27" s="135">
        <f t="shared" si="1"/>
        <v>0.59250537999999997</v>
      </c>
      <c r="K27" s="135" t="str">
        <f>I27</f>
        <v>II</v>
      </c>
      <c r="L27" s="135">
        <f t="shared" si="2"/>
        <v>0.59250537999999997</v>
      </c>
      <c r="M27" s="135">
        <f t="shared" si="3"/>
        <v>0.59250537999999997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0.59250537999999997</v>
      </c>
      <c r="D30" s="189">
        <f>D34+D33+D32+D31</f>
        <v>0.59250537999999997</v>
      </c>
      <c r="E30" s="135">
        <v>0</v>
      </c>
      <c r="F30" s="135">
        <v>0</v>
      </c>
      <c r="G30" s="136">
        <v>0</v>
      </c>
      <c r="H30" s="135">
        <f t="shared" si="0"/>
        <v>0.59250537999999997</v>
      </c>
      <c r="I30" s="135" t="str">
        <f>I24</f>
        <v>II</v>
      </c>
      <c r="J30" s="135">
        <f t="shared" si="1"/>
        <v>0.59250537999999997</v>
      </c>
      <c r="K30" s="135" t="str">
        <f>I30</f>
        <v>II</v>
      </c>
      <c r="L30" s="135">
        <f t="shared" si="2"/>
        <v>0.59250537999999997</v>
      </c>
      <c r="M30" s="135">
        <f t="shared" si="3"/>
        <v>0.59250537999999997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0.59250537999999997</v>
      </c>
      <c r="D33" s="190">
        <f>C33</f>
        <v>0.59250537999999997</v>
      </c>
      <c r="E33" s="135">
        <v>0</v>
      </c>
      <c r="F33" s="135">
        <v>0</v>
      </c>
      <c r="G33" s="136">
        <v>0</v>
      </c>
      <c r="H33" s="135">
        <f t="shared" si="0"/>
        <v>0.59250537999999997</v>
      </c>
      <c r="I33" s="135" t="str">
        <f>I24</f>
        <v>II</v>
      </c>
      <c r="J33" s="135">
        <f t="shared" si="1"/>
        <v>0.59250537999999997</v>
      </c>
      <c r="K33" s="135" t="str">
        <f>I33</f>
        <v>II</v>
      </c>
      <c r="L33" s="135">
        <f t="shared" si="2"/>
        <v>0.59250537999999997</v>
      </c>
      <c r="M33" s="135">
        <f t="shared" si="3"/>
        <v>0.59250537999999997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0.59250537999999997</v>
      </c>
      <c r="D52" s="189">
        <f>D30</f>
        <v>0.59250537999999997</v>
      </c>
      <c r="E52" s="136">
        <v>0</v>
      </c>
      <c r="F52" s="136">
        <v>0</v>
      </c>
      <c r="G52" s="136">
        <v>0</v>
      </c>
      <c r="H52" s="135">
        <f t="shared" si="0"/>
        <v>0.59250537999999997</v>
      </c>
      <c r="I52" s="135">
        <v>0</v>
      </c>
      <c r="J52" s="135">
        <f t="shared" si="1"/>
        <v>0.59250537999999997</v>
      </c>
      <c r="K52" s="135">
        <v>0</v>
      </c>
      <c r="L52" s="135">
        <f t="shared" si="2"/>
        <v>0.59250537999999997</v>
      </c>
      <c r="M52" s="135">
        <f t="shared" si="3"/>
        <v>0.59250537999999997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3"/>
      <c r="C66" s="423"/>
      <c r="D66" s="423"/>
      <c r="E66" s="423"/>
      <c r="F66" s="423"/>
      <c r="G66" s="423"/>
      <c r="H66" s="48"/>
      <c r="I66" s="48"/>
      <c r="J66" s="48"/>
      <c r="K66" s="48"/>
      <c r="L66" s="48"/>
    </row>
    <row r="68" spans="1:12" ht="50.25" customHeight="1" x14ac:dyDescent="0.25">
      <c r="B68" s="423"/>
      <c r="C68" s="423"/>
      <c r="D68" s="423"/>
      <c r="E68" s="423"/>
      <c r="F68" s="423"/>
      <c r="G68" s="423"/>
    </row>
    <row r="70" spans="1:12" ht="36.75" customHeight="1" x14ac:dyDescent="0.25">
      <c r="B70" s="423"/>
      <c r="C70" s="423"/>
      <c r="D70" s="423"/>
      <c r="E70" s="423"/>
      <c r="F70" s="423"/>
      <c r="G70" s="423"/>
    </row>
    <row r="72" spans="1:12" ht="51" customHeight="1" x14ac:dyDescent="0.25">
      <c r="B72" s="423"/>
      <c r="C72" s="423"/>
      <c r="D72" s="423"/>
      <c r="E72" s="423"/>
      <c r="F72" s="423"/>
      <c r="G72" s="423"/>
    </row>
    <row r="73" spans="1:12" ht="32.25" customHeight="1" x14ac:dyDescent="0.25">
      <c r="B73" s="423"/>
      <c r="C73" s="423"/>
      <c r="D73" s="423"/>
      <c r="E73" s="423"/>
      <c r="F73" s="423"/>
      <c r="G73" s="423"/>
    </row>
    <row r="74" spans="1:12" ht="51.75" customHeight="1" x14ac:dyDescent="0.25">
      <c r="B74" s="423"/>
      <c r="C74" s="423"/>
      <c r="D74" s="423"/>
      <c r="E74" s="423"/>
      <c r="F74" s="423"/>
      <c r="G74" s="423"/>
    </row>
    <row r="75" spans="1:12" ht="21.75" customHeight="1" x14ac:dyDescent="0.25">
      <c r="B75" s="421"/>
      <c r="C75" s="421"/>
      <c r="D75" s="421"/>
      <c r="E75" s="421"/>
      <c r="F75" s="421"/>
      <c r="G75" s="421"/>
    </row>
    <row r="76" spans="1:12" ht="23.25" customHeight="1" x14ac:dyDescent="0.25"/>
    <row r="77" spans="1:12" ht="18.75" customHeight="1" x14ac:dyDescent="0.25">
      <c r="B77" s="422"/>
      <c r="C77" s="422"/>
      <c r="D77" s="422"/>
      <c r="E77" s="422"/>
      <c r="F77" s="422"/>
      <c r="G77" s="422"/>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1"/>
    </row>
    <row r="7" spans="1:48"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c r="AS9" s="314"/>
      <c r="AT9" s="314"/>
      <c r="AU9" s="314"/>
      <c r="AV9" s="314"/>
    </row>
    <row r="10" spans="1:48" ht="15.75"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15" t="str">
        <f>'1. паспорт местоположение'!$A$12</f>
        <v>L_ 202401137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320"/>
      <c r="AS14" s="320"/>
      <c r="AT14" s="320"/>
      <c r="AU14" s="320"/>
      <c r="AV14" s="320"/>
    </row>
    <row r="15" spans="1:48" ht="15.75" x14ac:dyDescent="0.25">
      <c r="A15" s="314" t="str">
        <f>'1. паспорт местоположение'!$A$15</f>
        <v>Реконструкция  ТП-2809, замена  Т-1   1983г.в.№ 628 кол-ве  1шт ТМ-400 на ТМГ-400 .(0)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c r="AU15" s="314"/>
      <c r="AV15" s="314"/>
    </row>
    <row r="16" spans="1:48" ht="15.75"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x14ac:dyDescent="0.25">
      <c r="A21" s="447" t="s">
        <v>526</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ht="58.5" customHeight="1" x14ac:dyDescent="0.25">
      <c r="A22" s="438" t="s">
        <v>53</v>
      </c>
      <c r="B22" s="449" t="s">
        <v>25</v>
      </c>
      <c r="C22" s="438" t="s">
        <v>52</v>
      </c>
      <c r="D22" s="438" t="s">
        <v>51</v>
      </c>
      <c r="E22" s="452" t="s">
        <v>536</v>
      </c>
      <c r="F22" s="453"/>
      <c r="G22" s="453"/>
      <c r="H22" s="453"/>
      <c r="I22" s="453"/>
      <c r="J22" s="453"/>
      <c r="K22" s="453"/>
      <c r="L22" s="454"/>
      <c r="M22" s="438" t="s">
        <v>50</v>
      </c>
      <c r="N22" s="438" t="s">
        <v>49</v>
      </c>
      <c r="O22" s="438" t="s">
        <v>48</v>
      </c>
      <c r="P22" s="433" t="s">
        <v>265</v>
      </c>
      <c r="Q22" s="433" t="s">
        <v>47</v>
      </c>
      <c r="R22" s="433" t="s">
        <v>46</v>
      </c>
      <c r="S22" s="433" t="s">
        <v>45</v>
      </c>
      <c r="T22" s="433"/>
      <c r="U22" s="455" t="s">
        <v>44</v>
      </c>
      <c r="V22" s="455" t="s">
        <v>43</v>
      </c>
      <c r="W22" s="433" t="s">
        <v>42</v>
      </c>
      <c r="X22" s="433" t="s">
        <v>41</v>
      </c>
      <c r="Y22" s="433" t="s">
        <v>40</v>
      </c>
      <c r="Z22" s="440" t="s">
        <v>39</v>
      </c>
      <c r="AA22" s="433" t="s">
        <v>38</v>
      </c>
      <c r="AB22" s="433" t="s">
        <v>37</v>
      </c>
      <c r="AC22" s="433" t="s">
        <v>36</v>
      </c>
      <c r="AD22" s="433" t="s">
        <v>35</v>
      </c>
      <c r="AE22" s="433" t="s">
        <v>34</v>
      </c>
      <c r="AF22" s="433" t="s">
        <v>33</v>
      </c>
      <c r="AG22" s="433"/>
      <c r="AH22" s="433"/>
      <c r="AI22" s="433"/>
      <c r="AJ22" s="433"/>
      <c r="AK22" s="433"/>
      <c r="AL22" s="433" t="s">
        <v>32</v>
      </c>
      <c r="AM22" s="433"/>
      <c r="AN22" s="433"/>
      <c r="AO22" s="433"/>
      <c r="AP22" s="433" t="s">
        <v>31</v>
      </c>
      <c r="AQ22" s="433"/>
      <c r="AR22" s="433" t="s">
        <v>30</v>
      </c>
      <c r="AS22" s="433" t="s">
        <v>29</v>
      </c>
      <c r="AT22" s="433" t="s">
        <v>28</v>
      </c>
      <c r="AU22" s="433" t="s">
        <v>27</v>
      </c>
      <c r="AV22" s="441" t="s">
        <v>26</v>
      </c>
    </row>
    <row r="23" spans="1:48" ht="64.5" customHeight="1" x14ac:dyDescent="0.25">
      <c r="A23" s="448"/>
      <c r="B23" s="450"/>
      <c r="C23" s="448"/>
      <c r="D23" s="448"/>
      <c r="E23" s="443" t="s">
        <v>24</v>
      </c>
      <c r="F23" s="434" t="s">
        <v>131</v>
      </c>
      <c r="G23" s="434" t="s">
        <v>130</v>
      </c>
      <c r="H23" s="434" t="s">
        <v>129</v>
      </c>
      <c r="I23" s="436" t="s">
        <v>447</v>
      </c>
      <c r="J23" s="436" t="s">
        <v>448</v>
      </c>
      <c r="K23" s="436" t="s">
        <v>449</v>
      </c>
      <c r="L23" s="434" t="s">
        <v>561</v>
      </c>
      <c r="M23" s="448"/>
      <c r="N23" s="448"/>
      <c r="O23" s="448"/>
      <c r="P23" s="433"/>
      <c r="Q23" s="433"/>
      <c r="R23" s="433"/>
      <c r="S23" s="445" t="s">
        <v>3</v>
      </c>
      <c r="T23" s="445" t="s">
        <v>12</v>
      </c>
      <c r="U23" s="455"/>
      <c r="V23" s="455"/>
      <c r="W23" s="433"/>
      <c r="X23" s="433"/>
      <c r="Y23" s="433"/>
      <c r="Z23" s="433"/>
      <c r="AA23" s="433"/>
      <c r="AB23" s="433"/>
      <c r="AC23" s="433"/>
      <c r="AD23" s="433"/>
      <c r="AE23" s="433"/>
      <c r="AF23" s="433" t="s">
        <v>23</v>
      </c>
      <c r="AG23" s="433"/>
      <c r="AH23" s="433" t="s">
        <v>22</v>
      </c>
      <c r="AI23" s="433"/>
      <c r="AJ23" s="438" t="s">
        <v>21</v>
      </c>
      <c r="AK23" s="438" t="s">
        <v>20</v>
      </c>
      <c r="AL23" s="438" t="s">
        <v>19</v>
      </c>
      <c r="AM23" s="438" t="s">
        <v>18</v>
      </c>
      <c r="AN23" s="438" t="s">
        <v>17</v>
      </c>
      <c r="AO23" s="438" t="s">
        <v>16</v>
      </c>
      <c r="AP23" s="438" t="s">
        <v>15</v>
      </c>
      <c r="AQ23" s="456" t="s">
        <v>12</v>
      </c>
      <c r="AR23" s="433"/>
      <c r="AS23" s="433"/>
      <c r="AT23" s="433"/>
      <c r="AU23" s="433"/>
      <c r="AV23" s="442"/>
    </row>
    <row r="24" spans="1:48" ht="96.75" customHeight="1" x14ac:dyDescent="0.25">
      <c r="A24" s="439"/>
      <c r="B24" s="451"/>
      <c r="C24" s="439"/>
      <c r="D24" s="439"/>
      <c r="E24" s="444"/>
      <c r="F24" s="435"/>
      <c r="G24" s="435"/>
      <c r="H24" s="435"/>
      <c r="I24" s="437"/>
      <c r="J24" s="437"/>
      <c r="K24" s="437"/>
      <c r="L24" s="435"/>
      <c r="M24" s="439"/>
      <c r="N24" s="439"/>
      <c r="O24" s="439"/>
      <c r="P24" s="433"/>
      <c r="Q24" s="433"/>
      <c r="R24" s="433"/>
      <c r="S24" s="446"/>
      <c r="T24" s="446"/>
      <c r="U24" s="455"/>
      <c r="V24" s="455"/>
      <c r="W24" s="433"/>
      <c r="X24" s="433"/>
      <c r="Y24" s="433"/>
      <c r="Z24" s="433"/>
      <c r="AA24" s="433"/>
      <c r="AB24" s="433"/>
      <c r="AC24" s="433"/>
      <c r="AD24" s="433"/>
      <c r="AE24" s="433"/>
      <c r="AF24" s="119" t="s">
        <v>14</v>
      </c>
      <c r="AG24" s="119" t="s">
        <v>13</v>
      </c>
      <c r="AH24" s="120" t="s">
        <v>3</v>
      </c>
      <c r="AI24" s="120" t="s">
        <v>12</v>
      </c>
      <c r="AJ24" s="439"/>
      <c r="AK24" s="439"/>
      <c r="AL24" s="439"/>
      <c r="AM24" s="439"/>
      <c r="AN24" s="439"/>
      <c r="AO24" s="439"/>
      <c r="AP24" s="439"/>
      <c r="AQ24" s="457"/>
      <c r="AR24" s="433"/>
      <c r="AS24" s="433"/>
      <c r="AT24" s="433"/>
      <c r="AU24" s="433"/>
      <c r="AV24" s="442"/>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636</v>
      </c>
      <c r="E26" s="178" t="s">
        <v>65</v>
      </c>
      <c r="F26" s="178" t="s">
        <v>545</v>
      </c>
      <c r="G26" s="178" t="s">
        <v>575</v>
      </c>
      <c r="H26" s="178" t="s">
        <v>545</v>
      </c>
      <c r="I26" s="178" t="s">
        <v>545</v>
      </c>
      <c r="J26" s="178" t="s">
        <v>545</v>
      </c>
      <c r="K26" s="178" t="s">
        <v>545</v>
      </c>
      <c r="L26" s="178" t="s">
        <v>65</v>
      </c>
      <c r="M26" s="179" t="s">
        <v>638</v>
      </c>
      <c r="N26" s="204" t="str">
        <f>M26</f>
        <v>ТМГ-400</v>
      </c>
      <c r="O26" s="177" t="s">
        <v>639</v>
      </c>
      <c r="P26" s="178">
        <v>0.62659571000000003</v>
      </c>
      <c r="Q26" s="178" t="s">
        <v>562</v>
      </c>
      <c r="R26" s="203">
        <f>'1. паспорт местоположение'!C45</f>
        <v>0.59250537999999997</v>
      </c>
      <c r="S26" s="203">
        <f>R26</f>
        <v>0.59250537999999997</v>
      </c>
      <c r="T26" s="203">
        <f>'1. паспорт местоположение'!C46</f>
        <v>0.56371411999999999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7"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3" t="str">
        <f>'1. паспорт местоположение'!$A$5</f>
        <v>Год раскрытия информации: 2024 год</v>
      </c>
      <c r="B5" s="463"/>
      <c r="C5" s="65"/>
      <c r="D5" s="65"/>
      <c r="E5" s="65"/>
      <c r="F5" s="65"/>
      <c r="G5" s="65"/>
      <c r="H5" s="65"/>
    </row>
    <row r="6" spans="1:8" ht="18.75" x14ac:dyDescent="0.3">
      <c r="A6" s="121"/>
      <c r="B6" s="121"/>
      <c r="C6" s="121"/>
      <c r="D6" s="121"/>
      <c r="E6" s="121"/>
      <c r="F6" s="121"/>
      <c r="G6" s="121"/>
      <c r="H6" s="121"/>
    </row>
    <row r="7" spans="1:8" ht="18.75" x14ac:dyDescent="0.25">
      <c r="A7" s="313" t="s">
        <v>10</v>
      </c>
      <c r="B7" s="313"/>
      <c r="C7" s="9"/>
      <c r="D7" s="9"/>
      <c r="E7" s="9"/>
      <c r="F7" s="9"/>
      <c r="G7" s="9"/>
      <c r="H7" s="9"/>
    </row>
    <row r="8" spans="1:8" ht="18.75" x14ac:dyDescent="0.25">
      <c r="A8" s="9"/>
      <c r="B8" s="9"/>
      <c r="C8" s="9"/>
      <c r="D8" s="9"/>
      <c r="E8" s="9"/>
      <c r="F8" s="9"/>
      <c r="G8" s="9"/>
      <c r="H8" s="9"/>
    </row>
    <row r="9" spans="1:8" x14ac:dyDescent="0.25">
      <c r="A9" s="314" t="str">
        <f>'1. паспорт местоположение'!A9:C9</f>
        <v xml:space="preserve">ПО "Северные электрические сети" ГУП "РЭС"РБ  </v>
      </c>
      <c r="B9" s="314"/>
      <c r="C9" s="6"/>
      <c r="D9" s="6"/>
      <c r="E9" s="6"/>
      <c r="F9" s="6"/>
      <c r="G9" s="6"/>
      <c r="H9" s="6"/>
    </row>
    <row r="10" spans="1:8" x14ac:dyDescent="0.25">
      <c r="A10" s="310" t="s">
        <v>9</v>
      </c>
      <c r="B10" s="310"/>
      <c r="C10" s="4"/>
      <c r="D10" s="4"/>
      <c r="E10" s="4"/>
      <c r="F10" s="4"/>
      <c r="G10" s="4"/>
      <c r="H10" s="4"/>
    </row>
    <row r="11" spans="1:8" ht="18.75" x14ac:dyDescent="0.25">
      <c r="A11" s="9"/>
      <c r="B11" s="9"/>
      <c r="C11" s="9"/>
      <c r="D11" s="9"/>
      <c r="E11" s="9"/>
      <c r="F11" s="9"/>
      <c r="G11" s="9"/>
      <c r="H11" s="9"/>
    </row>
    <row r="12" spans="1:8" ht="24" customHeight="1" x14ac:dyDescent="0.25">
      <c r="A12" s="315" t="str">
        <f>'1. паспорт местоположение'!$A$12</f>
        <v>L_ 202401137</v>
      </c>
      <c r="B12" s="315"/>
      <c r="C12" s="6"/>
      <c r="D12" s="6"/>
      <c r="E12" s="6"/>
      <c r="F12" s="6"/>
      <c r="G12" s="6"/>
      <c r="H12" s="6"/>
    </row>
    <row r="13" spans="1:8" x14ac:dyDescent="0.25">
      <c r="A13" s="310" t="s">
        <v>8</v>
      </c>
      <c r="B13" s="310"/>
      <c r="C13" s="4"/>
      <c r="D13" s="4"/>
      <c r="E13" s="4"/>
      <c r="F13" s="4"/>
      <c r="G13" s="4"/>
      <c r="H13" s="4"/>
    </row>
    <row r="14" spans="1:8" ht="18.75" x14ac:dyDescent="0.25">
      <c r="A14" s="8"/>
      <c r="B14" s="8"/>
      <c r="C14" s="8"/>
      <c r="D14" s="8"/>
      <c r="E14" s="8"/>
      <c r="F14" s="8"/>
      <c r="G14" s="8"/>
      <c r="H14" s="8"/>
    </row>
    <row r="15" spans="1:8" x14ac:dyDescent="0.25">
      <c r="A15" s="314" t="str">
        <f>'1. паспорт местоположение'!$A$15</f>
        <v>Реконструкция  ТП-2809, замена  Т-1   1983г.в.№ 628 кол-ве  1шт ТМ-400 на ТМГ-400 .(0)</v>
      </c>
      <c r="B15" s="314"/>
      <c r="C15" s="6"/>
      <c r="D15" s="6"/>
      <c r="E15" s="6"/>
      <c r="F15" s="6"/>
      <c r="G15" s="6"/>
      <c r="H15" s="6"/>
    </row>
    <row r="16" spans="1:8" x14ac:dyDescent="0.25">
      <c r="A16" s="310" t="s">
        <v>7</v>
      </c>
      <c r="B16" s="310"/>
      <c r="C16" s="4"/>
      <c r="D16" s="4"/>
      <c r="E16" s="4"/>
      <c r="F16" s="4"/>
      <c r="G16" s="4"/>
      <c r="H16" s="4"/>
    </row>
    <row r="17" spans="1:2" x14ac:dyDescent="0.25">
      <c r="B17" s="95"/>
    </row>
    <row r="18" spans="1:2" ht="33.75" customHeight="1" x14ac:dyDescent="0.25">
      <c r="A18" s="461" t="s">
        <v>527</v>
      </c>
      <c r="B18" s="462"/>
    </row>
    <row r="19" spans="1:2" x14ac:dyDescent="0.25">
      <c r="B19" s="33"/>
    </row>
    <row r="20" spans="1:2" ht="16.5" thickBot="1" x14ac:dyDescent="0.3">
      <c r="B20" s="96"/>
    </row>
    <row r="21" spans="1:2" ht="30.75" thickBot="1" x14ac:dyDescent="0.3">
      <c r="A21" s="97" t="s">
        <v>397</v>
      </c>
      <c r="B21" s="98" t="str">
        <f>A15</f>
        <v>Реконструкция  ТП-2809, замена  Т-1   1983г.в.№ 628 кол-ве  1шт ТМ-400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2004</v>
      </c>
    </row>
    <row r="26" spans="1:2" ht="16.5" thickBot="1" x14ac:dyDescent="0.3">
      <c r="A26" s="101" t="s">
        <v>401</v>
      </c>
      <c r="B26" s="146" t="s">
        <v>728</v>
      </c>
    </row>
    <row r="27" spans="1:2" ht="16.5" thickBot="1" x14ac:dyDescent="0.3">
      <c r="A27" s="107" t="s">
        <v>546</v>
      </c>
      <c r="B27" s="182">
        <f>'1. паспорт местоположение'!C45*1.2</f>
        <v>0.7110064559999999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8" t="s">
        <v>640</v>
      </c>
    </row>
    <row r="57" spans="1:2" x14ac:dyDescent="0.25">
      <c r="A57" s="105" t="s">
        <v>422</v>
      </c>
      <c r="B57" s="459"/>
    </row>
    <row r="58" spans="1:2" x14ac:dyDescent="0.25">
      <c r="A58" s="105" t="s">
        <v>423</v>
      </c>
      <c r="B58" s="459"/>
    </row>
    <row r="59" spans="1:2" x14ac:dyDescent="0.25">
      <c r="A59" s="105" t="s">
        <v>424</v>
      </c>
      <c r="B59" s="459"/>
    </row>
    <row r="60" spans="1:2" x14ac:dyDescent="0.25">
      <c r="A60" s="105" t="s">
        <v>425</v>
      </c>
      <c r="B60" s="459"/>
    </row>
    <row r="61" spans="1:2" ht="16.5" thickBot="1" x14ac:dyDescent="0.3">
      <c r="A61" s="106" t="s">
        <v>426</v>
      </c>
      <c r="B61" s="460"/>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641</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8" t="s">
        <v>438</v>
      </c>
    </row>
    <row r="74" spans="1:2" x14ac:dyDescent="0.25">
      <c r="A74" s="105" t="s">
        <v>439</v>
      </c>
      <c r="B74" s="459"/>
    </row>
    <row r="75" spans="1:2" x14ac:dyDescent="0.25">
      <c r="A75" s="105" t="s">
        <v>440</v>
      </c>
      <c r="B75" s="459"/>
    </row>
    <row r="76" spans="1:2" x14ac:dyDescent="0.25">
      <c r="A76" s="105" t="s">
        <v>441</v>
      </c>
      <c r="B76" s="459"/>
    </row>
    <row r="77" spans="1:2" x14ac:dyDescent="0.25">
      <c r="A77" s="105" t="s">
        <v>442</v>
      </c>
      <c r="B77" s="459"/>
    </row>
    <row r="78" spans="1:2" ht="16.5" thickBot="1" x14ac:dyDescent="0.3">
      <c r="A78" s="112" t="s">
        <v>443</v>
      </c>
      <c r="B78" s="460"/>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98"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8" hidden="1" customWidth="1"/>
    <col min="18" max="18" width="126.5703125" style="298"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2"/>
      <c r="B1" s="302"/>
      <c r="C1" s="302"/>
      <c r="D1" s="302"/>
      <c r="E1" s="302"/>
      <c r="F1" s="302"/>
      <c r="G1" s="302"/>
      <c r="H1" s="302"/>
      <c r="I1" s="302"/>
      <c r="J1" s="302"/>
      <c r="K1" s="302"/>
      <c r="L1" s="302"/>
      <c r="M1" s="302"/>
      <c r="N1" s="302"/>
      <c r="O1" s="302"/>
      <c r="P1" s="303" t="s">
        <v>642</v>
      </c>
    </row>
    <row r="2" spans="1:42" s="205" customFormat="1" ht="11.25" customHeight="1" x14ac:dyDescent="0.25">
      <c r="A2" s="304"/>
      <c r="B2" s="304"/>
      <c r="C2" s="304"/>
      <c r="D2" s="304"/>
      <c r="E2" s="304"/>
      <c r="F2" s="304"/>
      <c r="G2" s="304"/>
      <c r="H2" s="304"/>
      <c r="I2" s="304"/>
      <c r="J2" s="304"/>
      <c r="K2" s="304"/>
      <c r="L2" s="304"/>
      <c r="M2" s="304"/>
      <c r="N2" s="305"/>
      <c r="O2" s="305"/>
      <c r="P2" s="303" t="s">
        <v>643</v>
      </c>
    </row>
    <row r="3" spans="1:42" s="205" customFormat="1" ht="15" x14ac:dyDescent="0.25">
      <c r="A3" s="304"/>
      <c r="B3" s="304"/>
      <c r="C3" s="304"/>
      <c r="D3" s="304"/>
      <c r="E3" s="304"/>
      <c r="F3" s="304"/>
      <c r="G3" s="304"/>
      <c r="H3" s="304"/>
      <c r="I3" s="304"/>
      <c r="J3" s="304"/>
      <c r="K3" s="304"/>
      <c r="L3" s="304"/>
      <c r="M3" s="304"/>
      <c r="N3" s="305"/>
      <c r="O3" s="305"/>
      <c r="P3" s="303"/>
    </row>
    <row r="4" spans="1:42" s="205" customFormat="1" ht="11.25" customHeight="1" x14ac:dyDescent="0.25">
      <c r="A4" s="487"/>
      <c r="B4" s="487"/>
      <c r="C4" s="487"/>
      <c r="D4" s="487"/>
      <c r="E4" s="487"/>
      <c r="F4" s="304"/>
      <c r="G4" s="304"/>
      <c r="H4" s="304"/>
      <c r="I4" s="304"/>
      <c r="J4" s="305"/>
      <c r="K4" s="305"/>
      <c r="L4" s="304"/>
      <c r="M4" s="487" t="s">
        <v>576</v>
      </c>
      <c r="N4" s="487"/>
      <c r="O4" s="487"/>
      <c r="P4" s="487"/>
    </row>
    <row r="5" spans="1:42" s="205" customFormat="1" ht="11.25" customHeight="1" x14ac:dyDescent="0.25">
      <c r="A5" s="488"/>
      <c r="B5" s="488"/>
      <c r="C5" s="488"/>
      <c r="D5" s="488"/>
      <c r="E5" s="488"/>
      <c r="F5" s="304"/>
      <c r="G5" s="304"/>
      <c r="H5" s="304"/>
      <c r="I5" s="304"/>
      <c r="J5" s="305"/>
      <c r="K5" s="305"/>
      <c r="L5" s="305"/>
      <c r="M5" s="489" t="s">
        <v>644</v>
      </c>
      <c r="N5" s="489"/>
      <c r="O5" s="489"/>
      <c r="P5" s="489"/>
      <c r="AB5" s="206" t="s">
        <v>577</v>
      </c>
      <c r="AC5" s="206" t="s">
        <v>577</v>
      </c>
    </row>
    <row r="6" spans="1:42" s="205" customFormat="1" ht="11.25" customHeight="1" x14ac:dyDescent="0.25">
      <c r="A6" s="488"/>
      <c r="B6" s="488"/>
      <c r="C6" s="488"/>
      <c r="D6" s="488"/>
      <c r="E6" s="488"/>
      <c r="F6" s="304"/>
      <c r="G6" s="304"/>
      <c r="H6" s="304"/>
      <c r="I6" s="304"/>
      <c r="J6" s="305"/>
      <c r="K6" s="305"/>
      <c r="L6" s="305"/>
      <c r="M6" s="489" t="s">
        <v>645</v>
      </c>
      <c r="N6" s="489"/>
      <c r="O6" s="489"/>
      <c r="P6" s="489"/>
      <c r="AD6" s="206" t="s">
        <v>577</v>
      </c>
      <c r="AE6" s="206" t="s">
        <v>577</v>
      </c>
    </row>
    <row r="7" spans="1:42" s="205" customFormat="1" ht="11.25" customHeight="1" x14ac:dyDescent="0.25">
      <c r="A7" s="491"/>
      <c r="B7" s="491"/>
      <c r="C7" s="491"/>
      <c r="D7" s="491"/>
      <c r="E7" s="491"/>
      <c r="F7" s="304"/>
      <c r="G7" s="304"/>
      <c r="H7" s="304"/>
      <c r="I7" s="304"/>
      <c r="J7" s="305"/>
      <c r="K7" s="305"/>
      <c r="L7" s="304"/>
      <c r="M7" s="492" t="s">
        <v>646</v>
      </c>
      <c r="N7" s="492"/>
      <c r="O7" s="492"/>
      <c r="P7" s="492"/>
      <c r="AF7" s="206" t="s">
        <v>577</v>
      </c>
      <c r="AG7" s="206" t="s">
        <v>577</v>
      </c>
    </row>
    <row r="8" spans="1:42" s="205" customFormat="1" ht="12.75" customHeight="1" x14ac:dyDescent="0.25">
      <c r="A8" s="464" t="s">
        <v>578</v>
      </c>
      <c r="B8" s="464"/>
      <c r="C8" s="464"/>
      <c r="D8" s="464"/>
      <c r="E8" s="464"/>
      <c r="F8" s="464"/>
      <c r="G8" s="490" t="s">
        <v>711</v>
      </c>
      <c r="H8" s="490"/>
      <c r="I8" s="490"/>
      <c r="J8" s="490"/>
      <c r="K8" s="490"/>
      <c r="L8" s="490"/>
      <c r="M8" s="490"/>
      <c r="N8" s="490"/>
      <c r="O8" s="490"/>
      <c r="P8" s="490"/>
    </row>
    <row r="9" spans="1:42" s="205" customFormat="1" ht="33.75" customHeight="1" x14ac:dyDescent="0.25">
      <c r="A9" s="464" t="s">
        <v>579</v>
      </c>
      <c r="B9" s="464"/>
      <c r="C9" s="464"/>
      <c r="D9" s="464"/>
      <c r="E9" s="464"/>
      <c r="F9" s="464"/>
      <c r="G9" s="493" t="s">
        <v>712</v>
      </c>
      <c r="H9" s="493"/>
      <c r="I9" s="493"/>
      <c r="J9" s="493"/>
      <c r="K9" s="493"/>
      <c r="L9" s="493"/>
      <c r="M9" s="493"/>
      <c r="N9" s="493"/>
      <c r="O9" s="493"/>
      <c r="P9" s="493"/>
      <c r="AJ9" s="210" t="s">
        <v>712</v>
      </c>
    </row>
    <row r="10" spans="1:42" s="205" customFormat="1" ht="45" customHeight="1" x14ac:dyDescent="0.25">
      <c r="A10" s="464" t="s">
        <v>647</v>
      </c>
      <c r="B10" s="464"/>
      <c r="C10" s="464"/>
      <c r="D10" s="464"/>
      <c r="E10" s="464"/>
      <c r="F10" s="464"/>
      <c r="G10" s="493" t="s">
        <v>713</v>
      </c>
      <c r="H10" s="493"/>
      <c r="I10" s="493"/>
      <c r="J10" s="493"/>
      <c r="K10" s="493"/>
      <c r="L10" s="493"/>
      <c r="M10" s="493"/>
      <c r="N10" s="493"/>
      <c r="O10" s="493"/>
      <c r="P10" s="493"/>
      <c r="AK10" s="210" t="s">
        <v>713</v>
      </c>
    </row>
    <row r="11" spans="1:42" s="205" customFormat="1" ht="67.5" customHeight="1" x14ac:dyDescent="0.25">
      <c r="A11" s="494" t="s">
        <v>580</v>
      </c>
      <c r="B11" s="494"/>
      <c r="C11" s="494"/>
      <c r="D11" s="494"/>
      <c r="E11" s="494"/>
      <c r="F11" s="494"/>
      <c r="G11" s="493" t="s">
        <v>714</v>
      </c>
      <c r="H11" s="493"/>
      <c r="I11" s="493"/>
      <c r="J11" s="493"/>
      <c r="K11" s="493"/>
      <c r="L11" s="493"/>
      <c r="M11" s="493"/>
      <c r="N11" s="493"/>
      <c r="O11" s="493"/>
      <c r="P11" s="493"/>
      <c r="Q11" s="211" t="s">
        <v>580</v>
      </c>
      <c r="R11" s="272" t="s">
        <v>714</v>
      </c>
      <c r="S11" s="210"/>
      <c r="T11" s="210"/>
      <c r="U11" s="210"/>
      <c r="V11" s="210"/>
      <c r="W11" s="210"/>
      <c r="X11" s="210"/>
      <c r="Y11" s="210"/>
      <c r="Z11" s="210"/>
      <c r="AA11" s="210"/>
      <c r="AL11" s="210" t="s">
        <v>714</v>
      </c>
    </row>
    <row r="12" spans="1:42" s="205" customFormat="1" ht="33.75" customHeight="1" x14ac:dyDescent="0.25">
      <c r="A12" s="464" t="s">
        <v>648</v>
      </c>
      <c r="B12" s="464"/>
      <c r="C12" s="464"/>
      <c r="D12" s="464"/>
      <c r="E12" s="464"/>
      <c r="F12" s="464"/>
      <c r="G12" s="493" t="s">
        <v>715</v>
      </c>
      <c r="H12" s="493"/>
      <c r="I12" s="493"/>
      <c r="J12" s="493"/>
      <c r="K12" s="493"/>
      <c r="L12" s="493"/>
      <c r="M12" s="493"/>
      <c r="N12" s="493"/>
      <c r="O12" s="493"/>
      <c r="P12" s="493"/>
      <c r="Q12" s="211" t="s">
        <v>648</v>
      </c>
      <c r="R12" s="272" t="s">
        <v>715</v>
      </c>
      <c r="S12" s="210"/>
      <c r="T12" s="210"/>
      <c r="U12" s="210"/>
      <c r="V12" s="210"/>
      <c r="W12" s="210"/>
      <c r="X12" s="210"/>
      <c r="Y12" s="210"/>
      <c r="Z12" s="210"/>
      <c r="AA12" s="210"/>
      <c r="AM12" s="210" t="s">
        <v>715</v>
      </c>
    </row>
    <row r="13" spans="1:42" s="205" customFormat="1" ht="11.25" customHeight="1" x14ac:dyDescent="0.25">
      <c r="A13" s="464" t="s">
        <v>649</v>
      </c>
      <c r="B13" s="464"/>
      <c r="C13" s="464"/>
      <c r="D13" s="464"/>
      <c r="E13" s="464"/>
      <c r="F13" s="464"/>
      <c r="G13" s="493"/>
      <c r="H13" s="493"/>
      <c r="I13" s="493"/>
      <c r="J13" s="493"/>
      <c r="K13" s="493"/>
      <c r="L13" s="493"/>
      <c r="M13" s="493"/>
      <c r="N13" s="493"/>
      <c r="O13" s="493"/>
      <c r="P13" s="493"/>
      <c r="AN13" s="210" t="s">
        <v>577</v>
      </c>
    </row>
    <row r="14" spans="1:42" s="205" customFormat="1" ht="11.25" customHeight="1" x14ac:dyDescent="0.25">
      <c r="A14" s="464" t="s">
        <v>581</v>
      </c>
      <c r="B14" s="464"/>
      <c r="C14" s="464"/>
      <c r="D14" s="464"/>
      <c r="E14" s="464"/>
      <c r="F14" s="464"/>
      <c r="G14" s="493"/>
      <c r="H14" s="493"/>
      <c r="I14" s="493"/>
      <c r="J14" s="493"/>
      <c r="K14" s="493"/>
      <c r="L14" s="493"/>
      <c r="M14" s="493"/>
      <c r="N14" s="493"/>
      <c r="O14" s="493"/>
      <c r="P14" s="493"/>
      <c r="AO14" s="210" t="s">
        <v>577</v>
      </c>
    </row>
    <row r="15" spans="1:42" s="205" customFormat="1" ht="15" x14ac:dyDescent="0.25">
      <c r="A15" s="464" t="s">
        <v>582</v>
      </c>
      <c r="B15" s="464"/>
      <c r="C15" s="464"/>
      <c r="D15" s="464"/>
      <c r="E15" s="464"/>
      <c r="F15" s="464"/>
      <c r="G15" s="493"/>
      <c r="H15" s="493"/>
      <c r="I15" s="493"/>
      <c r="J15" s="493"/>
      <c r="K15" s="493"/>
      <c r="L15" s="493"/>
      <c r="M15" s="493"/>
      <c r="N15" s="493"/>
      <c r="O15" s="493"/>
      <c r="P15" s="493"/>
      <c r="AP15" s="210" t="s">
        <v>577</v>
      </c>
    </row>
    <row r="16" spans="1:42" s="205" customFormat="1" ht="6" customHeight="1" x14ac:dyDescent="0.25">
      <c r="A16" s="212"/>
      <c r="B16" s="207"/>
      <c r="C16" s="207"/>
      <c r="D16" s="207"/>
      <c r="E16" s="207"/>
      <c r="F16" s="208"/>
      <c r="G16" s="273"/>
      <c r="H16" s="273"/>
      <c r="I16" s="273"/>
      <c r="J16" s="273"/>
      <c r="K16" s="273"/>
      <c r="L16" s="273"/>
      <c r="M16" s="273"/>
      <c r="N16" s="273"/>
      <c r="O16" s="273"/>
      <c r="P16" s="273"/>
    </row>
    <row r="17" spans="1:47" s="205" customFormat="1" ht="15" x14ac:dyDescent="0.25">
      <c r="A17" s="485"/>
      <c r="B17" s="485"/>
      <c r="C17" s="485"/>
      <c r="D17" s="485"/>
      <c r="E17" s="485"/>
      <c r="F17" s="485"/>
      <c r="G17" s="485"/>
      <c r="H17" s="485"/>
      <c r="I17" s="485"/>
      <c r="J17" s="485"/>
      <c r="K17" s="485"/>
      <c r="L17" s="485"/>
      <c r="M17" s="485"/>
      <c r="N17" s="485"/>
      <c r="O17" s="485"/>
      <c r="P17" s="485"/>
      <c r="AQ17" s="210" t="s">
        <v>577</v>
      </c>
    </row>
    <row r="18" spans="1:47" s="205" customFormat="1" ht="15" customHeight="1" x14ac:dyDescent="0.25">
      <c r="A18" s="482" t="s">
        <v>583</v>
      </c>
      <c r="B18" s="482"/>
      <c r="C18" s="482"/>
      <c r="D18" s="482"/>
      <c r="E18" s="482"/>
      <c r="F18" s="482"/>
      <c r="G18" s="482"/>
      <c r="H18" s="482"/>
      <c r="I18" s="482"/>
      <c r="J18" s="482"/>
      <c r="K18" s="482"/>
      <c r="L18" s="482"/>
      <c r="M18" s="482"/>
      <c r="N18" s="482"/>
      <c r="O18" s="482"/>
      <c r="P18" s="482"/>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5"/>
      <c r="B20" s="485"/>
      <c r="C20" s="485"/>
      <c r="D20" s="485"/>
      <c r="E20" s="485"/>
      <c r="F20" s="485"/>
      <c r="G20" s="485"/>
      <c r="H20" s="485"/>
      <c r="I20" s="485"/>
      <c r="J20" s="485"/>
      <c r="K20" s="485"/>
      <c r="L20" s="485"/>
      <c r="M20" s="485"/>
      <c r="N20" s="485"/>
      <c r="O20" s="485"/>
      <c r="P20" s="485"/>
      <c r="AR20" s="210" t="s">
        <v>577</v>
      </c>
    </row>
    <row r="21" spans="1:47" s="205" customFormat="1" ht="15" x14ac:dyDescent="0.25">
      <c r="A21" s="482" t="s">
        <v>584</v>
      </c>
      <c r="B21" s="482"/>
      <c r="C21" s="482"/>
      <c r="D21" s="482"/>
      <c r="E21" s="482"/>
      <c r="F21" s="482"/>
      <c r="G21" s="482"/>
      <c r="H21" s="482"/>
      <c r="I21" s="482"/>
      <c r="J21" s="482"/>
      <c r="K21" s="482"/>
      <c r="L21" s="482"/>
      <c r="M21" s="482"/>
      <c r="N21" s="482"/>
      <c r="O21" s="482"/>
      <c r="P21" s="482"/>
    </row>
    <row r="22" spans="1:47" s="205" customFormat="1" ht="17.25" customHeight="1" x14ac:dyDescent="0.3">
      <c r="A22" s="483" t="s">
        <v>650</v>
      </c>
      <c r="B22" s="483"/>
      <c r="C22" s="483"/>
      <c r="D22" s="483"/>
      <c r="E22" s="483"/>
      <c r="F22" s="483"/>
      <c r="G22" s="483"/>
      <c r="H22" s="483"/>
      <c r="I22" s="483"/>
      <c r="J22" s="483"/>
      <c r="K22" s="483"/>
      <c r="L22" s="483"/>
      <c r="M22" s="483"/>
      <c r="N22" s="483"/>
      <c r="O22" s="483"/>
      <c r="P22" s="483"/>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5" t="s">
        <v>633</v>
      </c>
      <c r="B24" s="485"/>
      <c r="C24" s="485"/>
      <c r="D24" s="485"/>
      <c r="E24" s="485"/>
      <c r="F24" s="485"/>
      <c r="G24" s="485"/>
      <c r="H24" s="485"/>
      <c r="I24" s="485"/>
      <c r="J24" s="485"/>
      <c r="K24" s="485"/>
      <c r="L24" s="485"/>
      <c r="M24" s="485"/>
      <c r="N24" s="485"/>
      <c r="O24" s="485"/>
      <c r="P24" s="485"/>
      <c r="AS24" s="210" t="s">
        <v>716</v>
      </c>
    </row>
    <row r="25" spans="1:47" s="205" customFormat="1" ht="11.25" customHeight="1" x14ac:dyDescent="0.25">
      <c r="A25" s="482" t="s">
        <v>585</v>
      </c>
      <c r="B25" s="482"/>
      <c r="C25" s="482"/>
      <c r="D25" s="482"/>
      <c r="E25" s="482"/>
      <c r="F25" s="482"/>
      <c r="G25" s="482"/>
      <c r="H25" s="482"/>
      <c r="I25" s="482"/>
      <c r="J25" s="482"/>
      <c r="K25" s="482"/>
      <c r="L25" s="482"/>
      <c r="M25" s="482"/>
      <c r="N25" s="482"/>
      <c r="O25" s="482"/>
      <c r="P25" s="482"/>
    </row>
    <row r="26" spans="1:47" s="205" customFormat="1" ht="12" customHeight="1" x14ac:dyDescent="0.25">
      <c r="A26" s="207" t="s">
        <v>586</v>
      </c>
      <c r="B26" s="215" t="s">
        <v>651</v>
      </c>
      <c r="C26" s="216" t="s">
        <v>587</v>
      </c>
      <c r="D26" s="216"/>
      <c r="E26" s="216"/>
      <c r="F26" s="209"/>
      <c r="G26" s="209"/>
      <c r="H26" s="209"/>
      <c r="I26" s="209"/>
      <c r="J26" s="209"/>
      <c r="K26" s="209"/>
      <c r="L26" s="209"/>
      <c r="M26" s="209"/>
      <c r="N26" s="209"/>
      <c r="O26" s="209"/>
      <c r="P26" s="209"/>
    </row>
    <row r="27" spans="1:47" s="205" customFormat="1" ht="15" x14ac:dyDescent="0.25">
      <c r="A27" s="207" t="s">
        <v>588</v>
      </c>
      <c r="B27" s="486"/>
      <c r="C27" s="486"/>
      <c r="D27" s="486"/>
      <c r="E27" s="486"/>
      <c r="F27" s="486"/>
      <c r="G27" s="209"/>
      <c r="H27" s="209"/>
      <c r="I27" s="209"/>
      <c r="J27" s="209"/>
      <c r="K27" s="209"/>
      <c r="L27" s="209"/>
      <c r="M27" s="209"/>
      <c r="N27" s="209"/>
      <c r="O27" s="209"/>
      <c r="P27" s="209"/>
      <c r="AT27" s="210" t="s">
        <v>577</v>
      </c>
    </row>
    <row r="28" spans="1:47" s="205" customFormat="1" ht="10.5" customHeight="1" x14ac:dyDescent="0.25">
      <c r="A28" s="207"/>
      <c r="B28" s="484" t="s">
        <v>589</v>
      </c>
      <c r="C28" s="484"/>
      <c r="D28" s="484"/>
      <c r="E28" s="484"/>
      <c r="F28" s="484"/>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652</v>
      </c>
      <c r="B30" s="221"/>
      <c r="C30" s="468" t="s">
        <v>717</v>
      </c>
      <c r="D30" s="468"/>
      <c r="E30" s="468"/>
      <c r="F30" s="468"/>
      <c r="G30" s="210"/>
      <c r="H30" s="210"/>
      <c r="I30" s="210"/>
      <c r="J30" s="210"/>
      <c r="K30" s="210"/>
      <c r="L30" s="210"/>
      <c r="M30" s="210"/>
      <c r="N30" s="210"/>
      <c r="O30" s="210"/>
      <c r="P30" s="210"/>
      <c r="AU30" s="210" t="s">
        <v>717</v>
      </c>
    </row>
    <row r="31" spans="1:47" s="205" customFormat="1" ht="9.75" customHeight="1" x14ac:dyDescent="0.25">
      <c r="A31" s="207"/>
      <c r="B31" s="221"/>
      <c r="C31" s="274"/>
      <c r="D31" s="275"/>
      <c r="E31" s="275"/>
      <c r="F31" s="275"/>
      <c r="G31" s="222"/>
      <c r="H31" s="222"/>
      <c r="I31" s="222"/>
      <c r="J31" s="222"/>
      <c r="K31" s="222"/>
      <c r="L31" s="222"/>
      <c r="M31" s="222"/>
      <c r="N31" s="222"/>
      <c r="O31" s="222"/>
      <c r="P31" s="222"/>
    </row>
    <row r="32" spans="1:47" s="205" customFormat="1" ht="12" customHeight="1" x14ac:dyDescent="0.25">
      <c r="A32" s="220" t="s">
        <v>590</v>
      </c>
      <c r="B32" s="221"/>
      <c r="C32" s="276"/>
      <c r="D32" s="277">
        <v>592.51</v>
      </c>
      <c r="E32" s="278" t="s">
        <v>591</v>
      </c>
      <c r="G32" s="221"/>
      <c r="H32" s="221"/>
      <c r="I32" s="221"/>
      <c r="J32" s="221"/>
      <c r="K32" s="221"/>
      <c r="L32" s="221"/>
      <c r="M32" s="221"/>
      <c r="N32" s="225"/>
      <c r="O32" s="225"/>
      <c r="P32" s="221"/>
    </row>
    <row r="33" spans="1:68" s="205" customFormat="1" ht="12" customHeight="1" x14ac:dyDescent="0.25">
      <c r="A33" s="207"/>
      <c r="B33" s="226" t="s">
        <v>592</v>
      </c>
      <c r="C33" s="227"/>
      <c r="D33" s="228"/>
      <c r="E33" s="278"/>
      <c r="G33" s="221"/>
    </row>
    <row r="34" spans="1:68" s="205" customFormat="1" ht="12" customHeight="1" x14ac:dyDescent="0.25">
      <c r="A34" s="207"/>
      <c r="B34" s="229" t="s">
        <v>593</v>
      </c>
      <c r="C34" s="276"/>
      <c r="D34" s="277">
        <v>1.72</v>
      </c>
      <c r="E34" s="278" t="s">
        <v>591</v>
      </c>
      <c r="I34" s="221"/>
      <c r="K34" s="221" t="s">
        <v>594</v>
      </c>
      <c r="L34" s="221"/>
      <c r="M34" s="221"/>
      <c r="N34" s="223"/>
      <c r="O34" s="277">
        <v>13.13</v>
      </c>
      <c r="P34" s="278" t="s">
        <v>591</v>
      </c>
    </row>
    <row r="35" spans="1:68" s="205" customFormat="1" ht="12" customHeight="1" x14ac:dyDescent="0.25">
      <c r="A35" s="207"/>
      <c r="B35" s="229" t="s">
        <v>595</v>
      </c>
      <c r="C35" s="279"/>
      <c r="D35" s="280">
        <v>39.630000000000003</v>
      </c>
      <c r="E35" s="278" t="s">
        <v>591</v>
      </c>
      <c r="I35" s="221"/>
      <c r="K35" s="221" t="s">
        <v>653</v>
      </c>
      <c r="L35" s="221"/>
      <c r="M35" s="221"/>
      <c r="N35" s="223"/>
      <c r="O35" s="277">
        <v>3.27</v>
      </c>
      <c r="P35" s="278" t="s">
        <v>591</v>
      </c>
    </row>
    <row r="36" spans="1:68" s="205" customFormat="1" ht="12" customHeight="1" x14ac:dyDescent="0.25">
      <c r="A36" s="207"/>
      <c r="B36" s="229" t="s">
        <v>597</v>
      </c>
      <c r="C36" s="279"/>
      <c r="D36" s="280">
        <v>539.70000000000005</v>
      </c>
      <c r="E36" s="278" t="s">
        <v>591</v>
      </c>
      <c r="I36" s="221"/>
      <c r="K36" s="221" t="s">
        <v>596</v>
      </c>
      <c r="L36" s="221"/>
      <c r="M36" s="221"/>
      <c r="N36" s="271"/>
      <c r="O36" s="280">
        <v>39.78</v>
      </c>
      <c r="P36" s="224" t="s">
        <v>654</v>
      </c>
    </row>
    <row r="37" spans="1:68" s="205" customFormat="1" ht="12" customHeight="1" x14ac:dyDescent="0.25">
      <c r="A37" s="207"/>
      <c r="B37" s="229" t="s">
        <v>599</v>
      </c>
      <c r="C37" s="279"/>
      <c r="D37" s="277">
        <v>11.46</v>
      </c>
      <c r="E37" s="278" t="s">
        <v>591</v>
      </c>
      <c r="I37" s="221"/>
      <c r="K37" s="221" t="s">
        <v>598</v>
      </c>
      <c r="L37" s="221"/>
      <c r="M37" s="221"/>
      <c r="N37" s="271"/>
      <c r="O37" s="280">
        <v>9.33</v>
      </c>
      <c r="P37" s="224" t="s">
        <v>654</v>
      </c>
    </row>
    <row r="38" spans="1:68" s="205" customFormat="1" ht="9.75" customHeight="1" x14ac:dyDescent="0.25">
      <c r="A38" s="207"/>
      <c r="B38" s="221"/>
      <c r="D38" s="281"/>
      <c r="E38" s="278"/>
      <c r="H38" s="221"/>
      <c r="I38" s="221"/>
      <c r="J38" s="221"/>
      <c r="K38" s="221"/>
      <c r="L38" s="221"/>
      <c r="M38" s="221"/>
      <c r="N38" s="222"/>
      <c r="O38" s="222"/>
      <c r="P38" s="221"/>
    </row>
    <row r="39" spans="1:68" s="205" customFormat="1" ht="11.25" customHeight="1" x14ac:dyDescent="0.25">
      <c r="A39" s="469" t="s">
        <v>600</v>
      </c>
      <c r="B39" s="470" t="s">
        <v>601</v>
      </c>
      <c r="C39" s="471" t="s">
        <v>602</v>
      </c>
      <c r="D39" s="472"/>
      <c r="E39" s="472"/>
      <c r="F39" s="472"/>
      <c r="G39" s="473"/>
      <c r="H39" s="470" t="s">
        <v>603</v>
      </c>
      <c r="I39" s="470" t="s">
        <v>24</v>
      </c>
      <c r="J39" s="470"/>
      <c r="K39" s="470"/>
      <c r="L39" s="471" t="s">
        <v>655</v>
      </c>
      <c r="M39" s="472"/>
      <c r="N39" s="472"/>
      <c r="O39" s="472"/>
      <c r="P39" s="473"/>
    </row>
    <row r="40" spans="1:68" s="205" customFormat="1" ht="11.25" customHeight="1" x14ac:dyDescent="0.25">
      <c r="A40" s="469"/>
      <c r="B40" s="470"/>
      <c r="C40" s="474"/>
      <c r="D40" s="475"/>
      <c r="E40" s="475"/>
      <c r="F40" s="475"/>
      <c r="G40" s="476"/>
      <c r="H40" s="470"/>
      <c r="I40" s="470"/>
      <c r="J40" s="470"/>
      <c r="K40" s="470"/>
      <c r="L40" s="477"/>
      <c r="M40" s="478"/>
      <c r="N40" s="478"/>
      <c r="O40" s="478"/>
      <c r="P40" s="479"/>
    </row>
    <row r="41" spans="1:68" s="205" customFormat="1" ht="54" customHeight="1" x14ac:dyDescent="0.25">
      <c r="A41" s="469"/>
      <c r="B41" s="470"/>
      <c r="C41" s="477"/>
      <c r="D41" s="478"/>
      <c r="E41" s="478"/>
      <c r="F41" s="478"/>
      <c r="G41" s="479"/>
      <c r="H41" s="470"/>
      <c r="I41" s="230" t="s">
        <v>656</v>
      </c>
      <c r="J41" s="230" t="s">
        <v>604</v>
      </c>
      <c r="K41" s="230" t="s">
        <v>605</v>
      </c>
      <c r="L41" s="230" t="s">
        <v>657</v>
      </c>
      <c r="M41" s="230" t="s">
        <v>658</v>
      </c>
      <c r="N41" s="230" t="s">
        <v>659</v>
      </c>
      <c r="O41" s="230" t="s">
        <v>604</v>
      </c>
      <c r="P41" s="230" t="s">
        <v>660</v>
      </c>
    </row>
    <row r="42" spans="1:68" s="205" customFormat="1" ht="13.5" customHeight="1" x14ac:dyDescent="0.25">
      <c r="A42" s="231">
        <v>1</v>
      </c>
      <c r="B42" s="232">
        <v>2</v>
      </c>
      <c r="C42" s="495">
        <v>3</v>
      </c>
      <c r="D42" s="496"/>
      <c r="E42" s="496"/>
      <c r="F42" s="496"/>
      <c r="G42" s="497"/>
      <c r="H42" s="232">
        <v>4</v>
      </c>
      <c r="I42" s="232">
        <v>5</v>
      </c>
      <c r="J42" s="232">
        <v>6</v>
      </c>
      <c r="K42" s="232">
        <v>7</v>
      </c>
      <c r="L42" s="232">
        <v>8</v>
      </c>
      <c r="M42" s="232">
        <v>9</v>
      </c>
      <c r="N42" s="232">
        <v>10</v>
      </c>
      <c r="O42" s="232">
        <v>11</v>
      </c>
      <c r="P42" s="232">
        <v>12</v>
      </c>
    </row>
    <row r="43" spans="1:68" s="221" customFormat="1" ht="15" x14ac:dyDescent="0.25">
      <c r="A43" s="498" t="s">
        <v>661</v>
      </c>
      <c r="B43" s="499"/>
      <c r="C43" s="499"/>
      <c r="D43" s="499"/>
      <c r="E43" s="499"/>
      <c r="F43" s="499"/>
      <c r="G43" s="499"/>
      <c r="H43" s="499"/>
      <c r="I43" s="499"/>
      <c r="J43" s="499"/>
      <c r="K43" s="499"/>
      <c r="L43" s="499"/>
      <c r="M43" s="499"/>
      <c r="N43" s="499"/>
      <c r="O43" s="499"/>
      <c r="P43" s="500"/>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661</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662</v>
      </c>
      <c r="C44" s="465" t="s">
        <v>663</v>
      </c>
      <c r="D44" s="465"/>
      <c r="E44" s="465"/>
      <c r="F44" s="465"/>
      <c r="G44" s="465"/>
      <c r="H44" s="235" t="s">
        <v>606</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663</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664</v>
      </c>
      <c r="C45" s="480" t="s">
        <v>665</v>
      </c>
      <c r="D45" s="480"/>
      <c r="E45" s="480"/>
      <c r="F45" s="480"/>
      <c r="G45" s="480"/>
      <c r="H45" s="480"/>
      <c r="I45" s="480"/>
      <c r="J45" s="480"/>
      <c r="K45" s="480"/>
      <c r="L45" s="480"/>
      <c r="M45" s="480"/>
      <c r="N45" s="480"/>
      <c r="O45" s="480"/>
      <c r="P45" s="481"/>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665</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666</v>
      </c>
      <c r="C46" s="480" t="s">
        <v>667</v>
      </c>
      <c r="D46" s="480"/>
      <c r="E46" s="480"/>
      <c r="F46" s="480"/>
      <c r="G46" s="480"/>
      <c r="H46" s="480"/>
      <c r="I46" s="480"/>
      <c r="J46" s="480"/>
      <c r="K46" s="480"/>
      <c r="L46" s="480"/>
      <c r="M46" s="480"/>
      <c r="N46" s="480"/>
      <c r="O46" s="480"/>
      <c r="P46" s="481"/>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2"/>
      <c r="B47" s="283" t="s">
        <v>65</v>
      </c>
      <c r="C47" s="464" t="s">
        <v>668</v>
      </c>
      <c r="D47" s="464"/>
      <c r="E47" s="464"/>
      <c r="F47" s="464"/>
      <c r="G47" s="464"/>
      <c r="H47" s="284" t="s">
        <v>609</v>
      </c>
      <c r="I47" s="285"/>
      <c r="J47" s="285"/>
      <c r="K47" s="286">
        <v>9.66</v>
      </c>
      <c r="L47" s="287"/>
      <c r="M47" s="285"/>
      <c r="N47" s="287"/>
      <c r="O47" s="285"/>
      <c r="P47" s="288">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668</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9"/>
      <c r="B48" s="283" t="s">
        <v>669</v>
      </c>
      <c r="C48" s="464" t="s">
        <v>670</v>
      </c>
      <c r="D48" s="464"/>
      <c r="E48" s="464"/>
      <c r="F48" s="464"/>
      <c r="G48" s="464"/>
      <c r="H48" s="284" t="s">
        <v>609</v>
      </c>
      <c r="I48" s="290">
        <v>27.6</v>
      </c>
      <c r="J48" s="286">
        <v>0.35</v>
      </c>
      <c r="K48" s="286">
        <v>9.66</v>
      </c>
      <c r="L48" s="246"/>
      <c r="M48" s="243"/>
      <c r="N48" s="291">
        <v>301.89999999999998</v>
      </c>
      <c r="O48" s="285"/>
      <c r="P48" s="288">
        <v>2916.35</v>
      </c>
      <c r="Q48" s="292"/>
      <c r="R48" s="292"/>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670</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2"/>
      <c r="B49" s="283" t="s">
        <v>64</v>
      </c>
      <c r="C49" s="464" t="s">
        <v>607</v>
      </c>
      <c r="D49" s="464"/>
      <c r="E49" s="464"/>
      <c r="F49" s="464"/>
      <c r="G49" s="464"/>
      <c r="H49" s="284"/>
      <c r="I49" s="285"/>
      <c r="J49" s="285"/>
      <c r="K49" s="285"/>
      <c r="L49" s="287"/>
      <c r="M49" s="285"/>
      <c r="N49" s="287"/>
      <c r="O49" s="285"/>
      <c r="P49" s="288">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607</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2"/>
      <c r="B50" s="283"/>
      <c r="C50" s="464" t="s">
        <v>671</v>
      </c>
      <c r="D50" s="464"/>
      <c r="E50" s="464"/>
      <c r="F50" s="464"/>
      <c r="G50" s="464"/>
      <c r="H50" s="284" t="s">
        <v>609</v>
      </c>
      <c r="I50" s="285"/>
      <c r="J50" s="285"/>
      <c r="K50" s="293">
        <v>2.4430000000000001</v>
      </c>
      <c r="L50" s="287"/>
      <c r="M50" s="285"/>
      <c r="N50" s="287"/>
      <c r="O50" s="285"/>
      <c r="P50" s="294">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671</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9"/>
      <c r="B51" s="283" t="s">
        <v>672</v>
      </c>
      <c r="C51" s="464" t="s">
        <v>673</v>
      </c>
      <c r="D51" s="464"/>
      <c r="E51" s="464"/>
      <c r="F51" s="464"/>
      <c r="G51" s="464"/>
      <c r="H51" s="284" t="s">
        <v>674</v>
      </c>
      <c r="I51" s="286">
        <v>3.34</v>
      </c>
      <c r="J51" s="286">
        <v>0.35</v>
      </c>
      <c r="K51" s="293">
        <v>1.169</v>
      </c>
      <c r="L51" s="246"/>
      <c r="M51" s="243"/>
      <c r="N51" s="291">
        <v>1508.72</v>
      </c>
      <c r="O51" s="285"/>
      <c r="P51" s="288">
        <v>1763.69</v>
      </c>
      <c r="Q51" s="292"/>
      <c r="R51" s="292"/>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673</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5"/>
      <c r="B52" s="283" t="s">
        <v>675</v>
      </c>
      <c r="C52" s="464" t="s">
        <v>676</v>
      </c>
      <c r="D52" s="464"/>
      <c r="E52" s="464"/>
      <c r="F52" s="464"/>
      <c r="G52" s="464"/>
      <c r="H52" s="284" t="s">
        <v>609</v>
      </c>
      <c r="I52" s="286">
        <v>3.34</v>
      </c>
      <c r="J52" s="286">
        <v>0.35</v>
      </c>
      <c r="K52" s="293">
        <v>1.169</v>
      </c>
      <c r="L52" s="287"/>
      <c r="M52" s="285"/>
      <c r="N52" s="296">
        <v>405.54</v>
      </c>
      <c r="O52" s="285"/>
      <c r="P52" s="294">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676</v>
      </c>
      <c r="BB52" s="210"/>
      <c r="BC52" s="210"/>
      <c r="BD52" s="210"/>
      <c r="BE52" s="210"/>
      <c r="BF52" s="210"/>
      <c r="BG52" s="210"/>
      <c r="BH52" s="210"/>
      <c r="BI52" s="210"/>
      <c r="BJ52" s="210"/>
      <c r="BK52" s="210"/>
      <c r="BL52" s="210"/>
      <c r="BM52" s="210"/>
      <c r="BN52" s="210"/>
      <c r="BO52" s="210"/>
      <c r="BP52" s="210"/>
    </row>
    <row r="53" spans="1:68" s="221" customFormat="1" ht="15" x14ac:dyDescent="0.25">
      <c r="A53" s="289"/>
      <c r="B53" s="283" t="s">
        <v>677</v>
      </c>
      <c r="C53" s="464" t="s">
        <v>678</v>
      </c>
      <c r="D53" s="464"/>
      <c r="E53" s="464"/>
      <c r="F53" s="464"/>
      <c r="G53" s="464"/>
      <c r="H53" s="284" t="s">
        <v>674</v>
      </c>
      <c r="I53" s="286">
        <v>3.64</v>
      </c>
      <c r="J53" s="286">
        <v>0.35</v>
      </c>
      <c r="K53" s="293">
        <v>1.274</v>
      </c>
      <c r="L53" s="246"/>
      <c r="M53" s="243"/>
      <c r="N53" s="291">
        <v>553.88</v>
      </c>
      <c r="O53" s="285"/>
      <c r="P53" s="288">
        <v>705.64</v>
      </c>
      <c r="Q53" s="292"/>
      <c r="R53" s="292"/>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678</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5"/>
      <c r="B54" s="283" t="s">
        <v>679</v>
      </c>
      <c r="C54" s="464" t="s">
        <v>680</v>
      </c>
      <c r="D54" s="464"/>
      <c r="E54" s="464"/>
      <c r="F54" s="464"/>
      <c r="G54" s="464"/>
      <c r="H54" s="284" t="s">
        <v>609</v>
      </c>
      <c r="I54" s="286">
        <v>3.64</v>
      </c>
      <c r="J54" s="286">
        <v>0.35</v>
      </c>
      <c r="K54" s="293">
        <v>1.274</v>
      </c>
      <c r="L54" s="287"/>
      <c r="M54" s="285"/>
      <c r="N54" s="296">
        <v>301.89999999999998</v>
      </c>
      <c r="O54" s="285"/>
      <c r="P54" s="294">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680</v>
      </c>
      <c r="BB54" s="210"/>
      <c r="BC54" s="210"/>
      <c r="BD54" s="210"/>
      <c r="BE54" s="210"/>
      <c r="BF54" s="210"/>
      <c r="BG54" s="210"/>
      <c r="BH54" s="210"/>
      <c r="BI54" s="210"/>
      <c r="BJ54" s="210"/>
      <c r="BK54" s="210"/>
      <c r="BL54" s="210"/>
      <c r="BM54" s="210"/>
      <c r="BN54" s="210"/>
      <c r="BO54" s="210"/>
      <c r="BP54" s="210"/>
    </row>
    <row r="55" spans="1:68" s="221" customFormat="1" ht="15" x14ac:dyDescent="0.25">
      <c r="A55" s="282"/>
      <c r="B55" s="283" t="s">
        <v>62</v>
      </c>
      <c r="C55" s="464" t="s">
        <v>608</v>
      </c>
      <c r="D55" s="464"/>
      <c r="E55" s="464"/>
      <c r="F55" s="464"/>
      <c r="G55" s="464"/>
      <c r="H55" s="284"/>
      <c r="I55" s="285"/>
      <c r="J55" s="285"/>
      <c r="K55" s="285"/>
      <c r="L55" s="287"/>
      <c r="M55" s="285"/>
      <c r="N55" s="287"/>
      <c r="O55" s="285"/>
      <c r="P55" s="294">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608</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9"/>
      <c r="B56" s="283" t="s">
        <v>681</v>
      </c>
      <c r="C56" s="464" t="s">
        <v>682</v>
      </c>
      <c r="D56" s="464"/>
      <c r="E56" s="464"/>
      <c r="F56" s="464"/>
      <c r="G56" s="464"/>
      <c r="H56" s="284" t="s">
        <v>683</v>
      </c>
      <c r="I56" s="290">
        <v>10.5</v>
      </c>
      <c r="J56" s="297">
        <v>0</v>
      </c>
      <c r="K56" s="297">
        <v>0</v>
      </c>
      <c r="L56" s="244">
        <v>176.2</v>
      </c>
      <c r="M56" s="245">
        <v>1.1599999999999999</v>
      </c>
      <c r="N56" s="291">
        <v>204.39</v>
      </c>
      <c r="O56" s="285"/>
      <c r="P56" s="288">
        <v>0</v>
      </c>
      <c r="Q56" s="292"/>
      <c r="R56" s="292"/>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682</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9"/>
      <c r="B57" s="283" t="s">
        <v>684</v>
      </c>
      <c r="C57" s="464" t="s">
        <v>685</v>
      </c>
      <c r="D57" s="464"/>
      <c r="E57" s="464"/>
      <c r="F57" s="464"/>
      <c r="G57" s="464"/>
      <c r="H57" s="284" t="s">
        <v>606</v>
      </c>
      <c r="I57" s="297">
        <v>15</v>
      </c>
      <c r="J57" s="297">
        <v>0</v>
      </c>
      <c r="K57" s="297">
        <v>0</v>
      </c>
      <c r="L57" s="244">
        <v>705.5</v>
      </c>
      <c r="M57" s="245">
        <v>1.0900000000000001</v>
      </c>
      <c r="N57" s="291">
        <v>769</v>
      </c>
      <c r="O57" s="285"/>
      <c r="P57" s="288">
        <v>0</v>
      </c>
      <c r="Q57" s="292"/>
      <c r="R57" s="292"/>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685</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6" t="s">
        <v>686</v>
      </c>
      <c r="D58" s="466"/>
      <c r="E58" s="466"/>
      <c r="F58" s="466"/>
      <c r="G58" s="466"/>
      <c r="H58" s="235"/>
      <c r="I58" s="236"/>
      <c r="J58" s="236"/>
      <c r="K58" s="236"/>
      <c r="L58" s="238"/>
      <c r="M58" s="236"/>
      <c r="N58" s="251"/>
      <c r="O58" s="236"/>
      <c r="P58" s="250">
        <v>6244.38</v>
      </c>
      <c r="Q58" s="292"/>
      <c r="R58" s="292"/>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686</v>
      </c>
      <c r="BC58" s="210"/>
      <c r="BD58" s="210"/>
      <c r="BE58" s="210"/>
      <c r="BF58" s="210"/>
      <c r="BG58" s="210"/>
      <c r="BH58" s="210"/>
      <c r="BI58" s="210"/>
      <c r="BJ58" s="210"/>
      <c r="BK58" s="210"/>
      <c r="BL58" s="210"/>
      <c r="BM58" s="210"/>
      <c r="BN58" s="210"/>
      <c r="BO58" s="210"/>
      <c r="BP58" s="210"/>
    </row>
    <row r="59" spans="1:68" s="221" customFormat="1" ht="15" x14ac:dyDescent="0.25">
      <c r="A59" s="295" t="s">
        <v>181</v>
      </c>
      <c r="B59" s="283" t="s">
        <v>687</v>
      </c>
      <c r="C59" s="464" t="s">
        <v>688</v>
      </c>
      <c r="D59" s="464"/>
      <c r="E59" s="464"/>
      <c r="F59" s="464"/>
      <c r="G59" s="464"/>
      <c r="H59" s="284" t="s">
        <v>610</v>
      </c>
      <c r="I59" s="297">
        <v>2</v>
      </c>
      <c r="J59" s="285"/>
      <c r="K59" s="297">
        <v>2</v>
      </c>
      <c r="L59" s="287"/>
      <c r="M59" s="285"/>
      <c r="N59" s="287"/>
      <c r="O59" s="285"/>
      <c r="P59" s="294">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688</v>
      </c>
      <c r="BD59" s="210"/>
      <c r="BE59" s="210"/>
      <c r="BF59" s="210"/>
      <c r="BG59" s="210"/>
      <c r="BH59" s="210"/>
      <c r="BI59" s="210"/>
      <c r="BJ59" s="210"/>
      <c r="BK59" s="210"/>
      <c r="BL59" s="210"/>
      <c r="BM59" s="210"/>
      <c r="BN59" s="210"/>
      <c r="BO59" s="210"/>
      <c r="BP59" s="210"/>
    </row>
    <row r="60" spans="1:68" s="221" customFormat="1" ht="15" x14ac:dyDescent="0.25">
      <c r="A60" s="295"/>
      <c r="B60" s="283"/>
      <c r="C60" s="464" t="s">
        <v>718</v>
      </c>
      <c r="D60" s="464"/>
      <c r="E60" s="464"/>
      <c r="F60" s="464"/>
      <c r="G60" s="464"/>
      <c r="H60" s="284"/>
      <c r="I60" s="285"/>
      <c r="J60" s="285"/>
      <c r="K60" s="285"/>
      <c r="L60" s="287"/>
      <c r="M60" s="285"/>
      <c r="N60" s="287"/>
      <c r="O60" s="285"/>
      <c r="P60" s="288">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5"/>
      <c r="B61" s="283" t="s">
        <v>719</v>
      </c>
      <c r="C61" s="464" t="s">
        <v>720</v>
      </c>
      <c r="D61" s="464"/>
      <c r="E61" s="464"/>
      <c r="F61" s="464"/>
      <c r="G61" s="464"/>
      <c r="H61" s="284" t="s">
        <v>610</v>
      </c>
      <c r="I61" s="297">
        <v>97</v>
      </c>
      <c r="J61" s="285"/>
      <c r="K61" s="297">
        <v>97</v>
      </c>
      <c r="L61" s="287"/>
      <c r="M61" s="285"/>
      <c r="N61" s="287"/>
      <c r="O61" s="285"/>
      <c r="P61" s="288">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5"/>
      <c r="B62" s="283" t="s">
        <v>721</v>
      </c>
      <c r="C62" s="464" t="s">
        <v>722</v>
      </c>
      <c r="D62" s="464"/>
      <c r="E62" s="464"/>
      <c r="F62" s="464"/>
      <c r="G62" s="464"/>
      <c r="H62" s="284" t="s">
        <v>610</v>
      </c>
      <c r="I62" s="297">
        <v>51</v>
      </c>
      <c r="J62" s="297">
        <v>0</v>
      </c>
      <c r="K62" s="297">
        <v>0</v>
      </c>
      <c r="L62" s="287"/>
      <c r="M62" s="285"/>
      <c r="N62" s="287"/>
      <c r="O62" s="285"/>
      <c r="P62" s="306"/>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6" t="s">
        <v>611</v>
      </c>
      <c r="D63" s="466"/>
      <c r="E63" s="466"/>
      <c r="F63" s="466"/>
      <c r="G63" s="466"/>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611</v>
      </c>
      <c r="BF63" s="210"/>
      <c r="BG63" s="210"/>
      <c r="BH63" s="210"/>
      <c r="BI63" s="210"/>
      <c r="BJ63" s="210"/>
      <c r="BK63" s="210"/>
      <c r="BL63" s="210"/>
      <c r="BM63" s="210"/>
      <c r="BN63" s="210"/>
      <c r="BO63" s="210"/>
      <c r="BP63" s="210"/>
    </row>
    <row r="64" spans="1:68" s="221" customFormat="1" ht="22.5" x14ac:dyDescent="0.25">
      <c r="A64" s="233" t="s">
        <v>64</v>
      </c>
      <c r="B64" s="234" t="s">
        <v>662</v>
      </c>
      <c r="C64" s="465" t="s">
        <v>663</v>
      </c>
      <c r="D64" s="465"/>
      <c r="E64" s="465"/>
      <c r="F64" s="465"/>
      <c r="G64" s="465"/>
      <c r="H64" s="235" t="s">
        <v>606</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663</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666</v>
      </c>
      <c r="C65" s="480" t="s">
        <v>667</v>
      </c>
      <c r="D65" s="480"/>
      <c r="E65" s="480"/>
      <c r="F65" s="480"/>
      <c r="G65" s="480"/>
      <c r="H65" s="480"/>
      <c r="I65" s="480"/>
      <c r="J65" s="480"/>
      <c r="K65" s="480"/>
      <c r="L65" s="480"/>
      <c r="M65" s="480"/>
      <c r="N65" s="480"/>
      <c r="O65" s="480"/>
      <c r="P65" s="481"/>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667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2"/>
      <c r="B66" s="283" t="s">
        <v>65</v>
      </c>
      <c r="C66" s="464" t="s">
        <v>668</v>
      </c>
      <c r="D66" s="464"/>
      <c r="E66" s="464"/>
      <c r="F66" s="464"/>
      <c r="G66" s="464"/>
      <c r="H66" s="284" t="s">
        <v>609</v>
      </c>
      <c r="I66" s="285"/>
      <c r="J66" s="285"/>
      <c r="K66" s="286">
        <v>19.32</v>
      </c>
      <c r="L66" s="287"/>
      <c r="M66" s="285"/>
      <c r="N66" s="287"/>
      <c r="O66" s="285"/>
      <c r="P66" s="288">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668</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9"/>
      <c r="B67" s="283" t="s">
        <v>669</v>
      </c>
      <c r="C67" s="464" t="s">
        <v>670</v>
      </c>
      <c r="D67" s="464"/>
      <c r="E67" s="464"/>
      <c r="F67" s="464"/>
      <c r="G67" s="464"/>
      <c r="H67" s="284" t="s">
        <v>609</v>
      </c>
      <c r="I67" s="290">
        <v>27.6</v>
      </c>
      <c r="J67" s="290">
        <v>0.7</v>
      </c>
      <c r="K67" s="286">
        <v>19.32</v>
      </c>
      <c r="L67" s="246"/>
      <c r="M67" s="243"/>
      <c r="N67" s="291">
        <v>301.89999999999998</v>
      </c>
      <c r="O67" s="285"/>
      <c r="P67" s="288">
        <v>5832.71</v>
      </c>
      <c r="Q67" s="292"/>
      <c r="R67" s="292"/>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670</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2"/>
      <c r="B68" s="283" t="s">
        <v>64</v>
      </c>
      <c r="C68" s="464" t="s">
        <v>607</v>
      </c>
      <c r="D68" s="464"/>
      <c r="E68" s="464"/>
      <c r="F68" s="464"/>
      <c r="G68" s="464"/>
      <c r="H68" s="284"/>
      <c r="I68" s="285"/>
      <c r="J68" s="285"/>
      <c r="K68" s="285"/>
      <c r="L68" s="287"/>
      <c r="M68" s="285"/>
      <c r="N68" s="287"/>
      <c r="O68" s="285"/>
      <c r="P68" s="288">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607</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2"/>
      <c r="B69" s="283"/>
      <c r="C69" s="464" t="s">
        <v>671</v>
      </c>
      <c r="D69" s="464"/>
      <c r="E69" s="464"/>
      <c r="F69" s="464"/>
      <c r="G69" s="464"/>
      <c r="H69" s="284" t="s">
        <v>609</v>
      </c>
      <c r="I69" s="285"/>
      <c r="J69" s="285"/>
      <c r="K69" s="293">
        <v>4.8860000000000001</v>
      </c>
      <c r="L69" s="287"/>
      <c r="M69" s="285"/>
      <c r="N69" s="287"/>
      <c r="O69" s="285"/>
      <c r="P69" s="288">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671</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9"/>
      <c r="B70" s="283" t="s">
        <v>672</v>
      </c>
      <c r="C70" s="464" t="s">
        <v>673</v>
      </c>
      <c r="D70" s="464"/>
      <c r="E70" s="464"/>
      <c r="F70" s="464"/>
      <c r="G70" s="464"/>
      <c r="H70" s="284" t="s">
        <v>674</v>
      </c>
      <c r="I70" s="286">
        <v>3.34</v>
      </c>
      <c r="J70" s="290">
        <v>0.7</v>
      </c>
      <c r="K70" s="293">
        <v>2.3380000000000001</v>
      </c>
      <c r="L70" s="246"/>
      <c r="M70" s="243"/>
      <c r="N70" s="291">
        <v>1508.72</v>
      </c>
      <c r="O70" s="285"/>
      <c r="P70" s="288">
        <v>3527.39</v>
      </c>
      <c r="Q70" s="292"/>
      <c r="R70" s="292"/>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673</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5"/>
      <c r="B71" s="283" t="s">
        <v>675</v>
      </c>
      <c r="C71" s="464" t="s">
        <v>676</v>
      </c>
      <c r="D71" s="464"/>
      <c r="E71" s="464"/>
      <c r="F71" s="464"/>
      <c r="G71" s="464"/>
      <c r="H71" s="284" t="s">
        <v>609</v>
      </c>
      <c r="I71" s="286">
        <v>3.34</v>
      </c>
      <c r="J71" s="290">
        <v>0.7</v>
      </c>
      <c r="K71" s="293">
        <v>2.3380000000000001</v>
      </c>
      <c r="L71" s="287"/>
      <c r="M71" s="285"/>
      <c r="N71" s="296">
        <v>405.54</v>
      </c>
      <c r="O71" s="285"/>
      <c r="P71" s="294">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676</v>
      </c>
      <c r="BB71" s="240"/>
      <c r="BC71" s="210"/>
      <c r="BD71" s="210"/>
      <c r="BE71" s="240"/>
      <c r="BF71" s="210"/>
      <c r="BG71" s="210"/>
      <c r="BH71" s="210"/>
      <c r="BI71" s="210"/>
      <c r="BJ71" s="210"/>
      <c r="BK71" s="210"/>
      <c r="BL71" s="210"/>
      <c r="BM71" s="210"/>
      <c r="BN71" s="210"/>
      <c r="BO71" s="210"/>
      <c r="BP71" s="210"/>
    </row>
    <row r="72" spans="1:68" s="221" customFormat="1" ht="15" x14ac:dyDescent="0.25">
      <c r="A72" s="289"/>
      <c r="B72" s="283" t="s">
        <v>677</v>
      </c>
      <c r="C72" s="464" t="s">
        <v>678</v>
      </c>
      <c r="D72" s="464"/>
      <c r="E72" s="464"/>
      <c r="F72" s="464"/>
      <c r="G72" s="464"/>
      <c r="H72" s="284" t="s">
        <v>674</v>
      </c>
      <c r="I72" s="286">
        <v>3.64</v>
      </c>
      <c r="J72" s="290">
        <v>0.7</v>
      </c>
      <c r="K72" s="293">
        <v>2.548</v>
      </c>
      <c r="L72" s="246"/>
      <c r="M72" s="243"/>
      <c r="N72" s="291">
        <v>553.88</v>
      </c>
      <c r="O72" s="285"/>
      <c r="P72" s="288">
        <v>1411.29</v>
      </c>
      <c r="Q72" s="292"/>
      <c r="R72" s="292"/>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678</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5"/>
      <c r="B73" s="283" t="s">
        <v>679</v>
      </c>
      <c r="C73" s="464" t="s">
        <v>680</v>
      </c>
      <c r="D73" s="464"/>
      <c r="E73" s="464"/>
      <c r="F73" s="464"/>
      <c r="G73" s="464"/>
      <c r="H73" s="284" t="s">
        <v>609</v>
      </c>
      <c r="I73" s="286">
        <v>3.64</v>
      </c>
      <c r="J73" s="290">
        <v>0.7</v>
      </c>
      <c r="K73" s="293">
        <v>2.548</v>
      </c>
      <c r="L73" s="287"/>
      <c r="M73" s="285"/>
      <c r="N73" s="296">
        <v>301.89999999999998</v>
      </c>
      <c r="O73" s="285"/>
      <c r="P73" s="294">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680</v>
      </c>
      <c r="BB73" s="240"/>
      <c r="BC73" s="210"/>
      <c r="BD73" s="210"/>
      <c r="BE73" s="240"/>
      <c r="BF73" s="210"/>
      <c r="BG73" s="210"/>
      <c r="BH73" s="210"/>
      <c r="BI73" s="210"/>
      <c r="BJ73" s="210"/>
      <c r="BK73" s="210"/>
      <c r="BL73" s="210"/>
      <c r="BM73" s="210"/>
      <c r="BN73" s="210"/>
      <c r="BO73" s="210"/>
      <c r="BP73" s="210"/>
    </row>
    <row r="74" spans="1:68" s="221" customFormat="1" ht="15" x14ac:dyDescent="0.25">
      <c r="A74" s="282"/>
      <c r="B74" s="283" t="s">
        <v>62</v>
      </c>
      <c r="C74" s="464" t="s">
        <v>608</v>
      </c>
      <c r="D74" s="464"/>
      <c r="E74" s="464"/>
      <c r="F74" s="464"/>
      <c r="G74" s="464"/>
      <c r="H74" s="284"/>
      <c r="I74" s="285"/>
      <c r="J74" s="285"/>
      <c r="K74" s="285"/>
      <c r="L74" s="287"/>
      <c r="M74" s="285"/>
      <c r="N74" s="287"/>
      <c r="O74" s="285"/>
      <c r="P74" s="288">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608</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9"/>
      <c r="B75" s="283" t="s">
        <v>681</v>
      </c>
      <c r="C75" s="464" t="s">
        <v>682</v>
      </c>
      <c r="D75" s="464"/>
      <c r="E75" s="464"/>
      <c r="F75" s="464"/>
      <c r="G75" s="464"/>
      <c r="H75" s="284" t="s">
        <v>683</v>
      </c>
      <c r="I75" s="290">
        <v>10.5</v>
      </c>
      <c r="J75" s="290">
        <v>0.7</v>
      </c>
      <c r="K75" s="286">
        <v>7.35</v>
      </c>
      <c r="L75" s="244">
        <v>176.2</v>
      </c>
      <c r="M75" s="245">
        <v>1.1599999999999999</v>
      </c>
      <c r="N75" s="291">
        <v>204.39</v>
      </c>
      <c r="O75" s="285"/>
      <c r="P75" s="288">
        <v>1502.27</v>
      </c>
      <c r="Q75" s="292"/>
      <c r="R75" s="292"/>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682</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9"/>
      <c r="B76" s="283" t="s">
        <v>684</v>
      </c>
      <c r="C76" s="464" t="s">
        <v>685</v>
      </c>
      <c r="D76" s="464"/>
      <c r="E76" s="464"/>
      <c r="F76" s="464"/>
      <c r="G76" s="464"/>
      <c r="H76" s="284" t="s">
        <v>606</v>
      </c>
      <c r="I76" s="297">
        <v>15</v>
      </c>
      <c r="J76" s="290">
        <v>0.7</v>
      </c>
      <c r="K76" s="290">
        <v>10.5</v>
      </c>
      <c r="L76" s="244">
        <v>705.5</v>
      </c>
      <c r="M76" s="245">
        <v>1.0900000000000001</v>
      </c>
      <c r="N76" s="291">
        <v>769</v>
      </c>
      <c r="O76" s="285"/>
      <c r="P76" s="288">
        <v>8074.5</v>
      </c>
      <c r="Q76" s="292"/>
      <c r="R76" s="292"/>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685</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6" t="s">
        <v>686</v>
      </c>
      <c r="D77" s="466"/>
      <c r="E77" s="466"/>
      <c r="F77" s="466"/>
      <c r="G77" s="466"/>
      <c r="H77" s="235"/>
      <c r="I77" s="236"/>
      <c r="J77" s="236"/>
      <c r="K77" s="236"/>
      <c r="L77" s="238"/>
      <c r="M77" s="236"/>
      <c r="N77" s="251"/>
      <c r="O77" s="236"/>
      <c r="P77" s="250">
        <v>22065.55</v>
      </c>
      <c r="Q77" s="292"/>
      <c r="R77" s="292"/>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686</v>
      </c>
      <c r="BC77" s="210"/>
      <c r="BD77" s="210"/>
      <c r="BE77" s="240"/>
      <c r="BF77" s="210"/>
      <c r="BG77" s="210"/>
      <c r="BH77" s="210"/>
      <c r="BI77" s="210"/>
      <c r="BJ77" s="210"/>
      <c r="BK77" s="210"/>
      <c r="BL77" s="210"/>
      <c r="BM77" s="210"/>
      <c r="BN77" s="210"/>
      <c r="BO77" s="210"/>
      <c r="BP77" s="210"/>
    </row>
    <row r="78" spans="1:68" s="221" customFormat="1" ht="15" x14ac:dyDescent="0.25">
      <c r="A78" s="295" t="s">
        <v>171</v>
      </c>
      <c r="B78" s="283" t="s">
        <v>687</v>
      </c>
      <c r="C78" s="464" t="s">
        <v>688</v>
      </c>
      <c r="D78" s="464"/>
      <c r="E78" s="464"/>
      <c r="F78" s="464"/>
      <c r="G78" s="464"/>
      <c r="H78" s="284" t="s">
        <v>610</v>
      </c>
      <c r="I78" s="297">
        <v>2</v>
      </c>
      <c r="J78" s="285"/>
      <c r="K78" s="297">
        <v>2</v>
      </c>
      <c r="L78" s="287"/>
      <c r="M78" s="285"/>
      <c r="N78" s="287"/>
      <c r="O78" s="285"/>
      <c r="P78" s="294">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688</v>
      </c>
      <c r="BD78" s="210"/>
      <c r="BE78" s="240"/>
      <c r="BF78" s="210"/>
      <c r="BG78" s="210"/>
      <c r="BH78" s="210"/>
      <c r="BI78" s="210"/>
      <c r="BJ78" s="210"/>
      <c r="BK78" s="210"/>
      <c r="BL78" s="210"/>
      <c r="BM78" s="210"/>
      <c r="BN78" s="210"/>
      <c r="BO78" s="210"/>
      <c r="BP78" s="210"/>
    </row>
    <row r="79" spans="1:68" s="221" customFormat="1" ht="15" x14ac:dyDescent="0.25">
      <c r="A79" s="295"/>
      <c r="B79" s="283"/>
      <c r="C79" s="464" t="s">
        <v>718</v>
      </c>
      <c r="D79" s="464"/>
      <c r="E79" s="464"/>
      <c r="F79" s="464"/>
      <c r="G79" s="464"/>
      <c r="H79" s="284"/>
      <c r="I79" s="285"/>
      <c r="J79" s="285"/>
      <c r="K79" s="285"/>
      <c r="L79" s="287"/>
      <c r="M79" s="285"/>
      <c r="N79" s="287"/>
      <c r="O79" s="285"/>
      <c r="P79" s="288">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5"/>
      <c r="B80" s="283" t="s">
        <v>719</v>
      </c>
      <c r="C80" s="464" t="s">
        <v>720</v>
      </c>
      <c r="D80" s="464"/>
      <c r="E80" s="464"/>
      <c r="F80" s="464"/>
      <c r="G80" s="464"/>
      <c r="H80" s="284" t="s">
        <v>610</v>
      </c>
      <c r="I80" s="297">
        <v>97</v>
      </c>
      <c r="J80" s="285"/>
      <c r="K80" s="297">
        <v>97</v>
      </c>
      <c r="L80" s="287"/>
      <c r="M80" s="285"/>
      <c r="N80" s="287"/>
      <c r="O80" s="285"/>
      <c r="P80" s="288">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5"/>
      <c r="B81" s="283" t="s">
        <v>721</v>
      </c>
      <c r="C81" s="464" t="s">
        <v>722</v>
      </c>
      <c r="D81" s="464"/>
      <c r="E81" s="464"/>
      <c r="F81" s="464"/>
      <c r="G81" s="464"/>
      <c r="H81" s="284" t="s">
        <v>610</v>
      </c>
      <c r="I81" s="297">
        <v>51</v>
      </c>
      <c r="J81" s="297">
        <v>0</v>
      </c>
      <c r="K81" s="297">
        <v>0</v>
      </c>
      <c r="L81" s="287"/>
      <c r="M81" s="285"/>
      <c r="N81" s="287"/>
      <c r="O81" s="285"/>
      <c r="P81" s="306"/>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6" t="s">
        <v>611</v>
      </c>
      <c r="D82" s="466"/>
      <c r="E82" s="466"/>
      <c r="F82" s="466"/>
      <c r="G82" s="466"/>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611</v>
      </c>
      <c r="BF82" s="210"/>
      <c r="BG82" s="210"/>
      <c r="BH82" s="210"/>
      <c r="BI82" s="210"/>
      <c r="BJ82" s="210"/>
      <c r="BK82" s="210"/>
      <c r="BL82" s="210"/>
      <c r="BM82" s="210"/>
      <c r="BN82" s="210"/>
      <c r="BO82" s="210"/>
      <c r="BP82" s="210"/>
    </row>
    <row r="83" spans="1:68" s="221" customFormat="1" ht="21" x14ac:dyDescent="0.25">
      <c r="A83" s="233" t="s">
        <v>612</v>
      </c>
      <c r="B83" s="234" t="s">
        <v>723</v>
      </c>
      <c r="C83" s="465" t="s">
        <v>613</v>
      </c>
      <c r="D83" s="465"/>
      <c r="E83" s="465"/>
      <c r="F83" s="465"/>
      <c r="G83" s="465"/>
      <c r="H83" s="235" t="s">
        <v>606</v>
      </c>
      <c r="I83" s="236">
        <v>1</v>
      </c>
      <c r="J83" s="237">
        <v>1</v>
      </c>
      <c r="K83" s="237">
        <v>1</v>
      </c>
      <c r="L83" s="238"/>
      <c r="M83" s="236"/>
      <c r="N83" s="251">
        <v>539700</v>
      </c>
      <c r="O83" s="236"/>
      <c r="P83" s="250">
        <v>539700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613</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6" t="s">
        <v>611</v>
      </c>
      <c r="D84" s="466"/>
      <c r="E84" s="466"/>
      <c r="F84" s="466"/>
      <c r="G84" s="466"/>
      <c r="H84" s="235"/>
      <c r="I84" s="236"/>
      <c r="J84" s="236"/>
      <c r="K84" s="236"/>
      <c r="L84" s="238"/>
      <c r="M84" s="236"/>
      <c r="N84" s="238"/>
      <c r="O84" s="236"/>
      <c r="P84" s="250">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611</v>
      </c>
      <c r="BF84" s="210"/>
      <c r="BG84" s="210"/>
      <c r="BH84" s="210"/>
      <c r="BI84" s="210"/>
      <c r="BJ84" s="210"/>
      <c r="BK84" s="210"/>
      <c r="BL84" s="210"/>
      <c r="BM84" s="210"/>
      <c r="BN84" s="210"/>
      <c r="BO84" s="210"/>
      <c r="BP84" s="210"/>
    </row>
    <row r="85" spans="1:68" s="221" customFormat="1" ht="22.5" x14ac:dyDescent="0.25">
      <c r="A85" s="233" t="s">
        <v>62</v>
      </c>
      <c r="B85" s="234" t="s">
        <v>689</v>
      </c>
      <c r="C85" s="465" t="s">
        <v>690</v>
      </c>
      <c r="D85" s="465"/>
      <c r="E85" s="465"/>
      <c r="F85" s="465"/>
      <c r="G85" s="465"/>
      <c r="H85" s="235" t="s">
        <v>691</v>
      </c>
      <c r="I85" s="236">
        <v>2.25</v>
      </c>
      <c r="J85" s="237">
        <v>1</v>
      </c>
      <c r="K85" s="252">
        <v>2.25</v>
      </c>
      <c r="L85" s="238"/>
      <c r="M85" s="236"/>
      <c r="N85" s="249">
        <v>254.82</v>
      </c>
      <c r="O85" s="236"/>
      <c r="P85" s="253">
        <v>573.35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690</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6" t="s">
        <v>611</v>
      </c>
      <c r="D86" s="466"/>
      <c r="E86" s="466"/>
      <c r="F86" s="466"/>
      <c r="G86" s="466"/>
      <c r="H86" s="235"/>
      <c r="I86" s="236"/>
      <c r="J86" s="236"/>
      <c r="K86" s="236"/>
      <c r="L86" s="238"/>
      <c r="M86" s="236"/>
      <c r="N86" s="238"/>
      <c r="O86" s="236"/>
      <c r="P86" s="253">
        <v>573.35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611</v>
      </c>
      <c r="BF86" s="210"/>
      <c r="BG86" s="210"/>
      <c r="BH86" s="210"/>
      <c r="BI86" s="210"/>
      <c r="BJ86" s="210"/>
      <c r="BK86" s="210"/>
      <c r="BL86" s="210"/>
      <c r="BM86" s="210"/>
      <c r="BN86" s="210"/>
      <c r="BO86" s="210"/>
      <c r="BP86" s="210"/>
    </row>
    <row r="87" spans="1:68" s="221" customFormat="1" ht="22.5" x14ac:dyDescent="0.25">
      <c r="A87" s="233" t="s">
        <v>60</v>
      </c>
      <c r="B87" s="234" t="s">
        <v>692</v>
      </c>
      <c r="C87" s="465" t="s">
        <v>693</v>
      </c>
      <c r="D87" s="465"/>
      <c r="E87" s="465"/>
      <c r="F87" s="465"/>
      <c r="G87" s="465"/>
      <c r="H87" s="235" t="s">
        <v>691</v>
      </c>
      <c r="I87" s="236">
        <v>2.25</v>
      </c>
      <c r="J87" s="237">
        <v>1</v>
      </c>
      <c r="K87" s="252">
        <v>2.25</v>
      </c>
      <c r="L87" s="238"/>
      <c r="M87" s="236"/>
      <c r="N87" s="249">
        <v>254.82</v>
      </c>
      <c r="O87" s="236"/>
      <c r="P87" s="253">
        <v>573.35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693</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6" t="s">
        <v>611</v>
      </c>
      <c r="D88" s="466"/>
      <c r="E88" s="466"/>
      <c r="F88" s="466"/>
      <c r="G88" s="466"/>
      <c r="H88" s="235"/>
      <c r="I88" s="236"/>
      <c r="J88" s="236"/>
      <c r="K88" s="236"/>
      <c r="L88" s="238"/>
      <c r="M88" s="236"/>
      <c r="N88" s="238"/>
      <c r="O88" s="236"/>
      <c r="P88" s="253">
        <v>573.35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611</v>
      </c>
      <c r="BF88" s="210"/>
      <c r="BG88" s="210"/>
      <c r="BH88" s="210"/>
      <c r="BI88" s="210"/>
      <c r="BJ88" s="210"/>
      <c r="BK88" s="210"/>
      <c r="BL88" s="210"/>
      <c r="BM88" s="210"/>
      <c r="BN88" s="210"/>
      <c r="BO88" s="210"/>
      <c r="BP88" s="210"/>
    </row>
    <row r="89" spans="1:68" s="221" customFormat="1" ht="54" x14ac:dyDescent="0.25">
      <c r="A89" s="233" t="s">
        <v>59</v>
      </c>
      <c r="B89" s="234" t="s">
        <v>694</v>
      </c>
      <c r="C89" s="465" t="s">
        <v>695</v>
      </c>
      <c r="D89" s="465"/>
      <c r="E89" s="465"/>
      <c r="F89" s="465"/>
      <c r="G89" s="465"/>
      <c r="H89" s="235" t="s">
        <v>691</v>
      </c>
      <c r="I89" s="236">
        <v>2.25</v>
      </c>
      <c r="J89" s="237">
        <v>1</v>
      </c>
      <c r="K89" s="252">
        <v>2.25</v>
      </c>
      <c r="L89" s="238"/>
      <c r="M89" s="236"/>
      <c r="N89" s="249">
        <v>253.14</v>
      </c>
      <c r="O89" s="236"/>
      <c r="P89" s="253">
        <v>569.57000000000005</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695</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6" t="s">
        <v>611</v>
      </c>
      <c r="D90" s="466"/>
      <c r="E90" s="466"/>
      <c r="F90" s="466"/>
      <c r="G90" s="466"/>
      <c r="H90" s="235"/>
      <c r="I90" s="236"/>
      <c r="J90" s="236"/>
      <c r="K90" s="236"/>
      <c r="L90" s="238"/>
      <c r="M90" s="236"/>
      <c r="N90" s="238"/>
      <c r="O90" s="236"/>
      <c r="P90" s="253">
        <v>569.57000000000005</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611</v>
      </c>
      <c r="BF90" s="210"/>
      <c r="BG90" s="210"/>
      <c r="BH90" s="210"/>
      <c r="BI90" s="210"/>
      <c r="BJ90" s="210"/>
      <c r="BK90" s="210"/>
      <c r="BL90" s="210"/>
      <c r="BM90" s="210"/>
      <c r="BN90" s="210"/>
      <c r="BO90" s="210"/>
      <c r="BP90" s="210"/>
    </row>
    <row r="91" spans="1:68" s="221" customFormat="1" ht="22.5" x14ac:dyDescent="0.25">
      <c r="A91" s="233" t="s">
        <v>57</v>
      </c>
      <c r="B91" s="234" t="s">
        <v>696</v>
      </c>
      <c r="C91" s="465" t="s">
        <v>614</v>
      </c>
      <c r="D91" s="465"/>
      <c r="E91" s="465"/>
      <c r="F91" s="465"/>
      <c r="G91" s="465"/>
      <c r="H91" s="235" t="s">
        <v>606</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614</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2"/>
      <c r="B92" s="283" t="s">
        <v>65</v>
      </c>
      <c r="C92" s="464" t="s">
        <v>668</v>
      </c>
      <c r="D92" s="464"/>
      <c r="E92" s="464"/>
      <c r="F92" s="464"/>
      <c r="G92" s="464"/>
      <c r="H92" s="284" t="s">
        <v>609</v>
      </c>
      <c r="I92" s="285"/>
      <c r="J92" s="285"/>
      <c r="K92" s="290">
        <v>10.8</v>
      </c>
      <c r="L92" s="287"/>
      <c r="M92" s="285"/>
      <c r="N92" s="287"/>
      <c r="O92" s="285"/>
      <c r="P92" s="288">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668</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9"/>
      <c r="B93" s="283" t="s">
        <v>697</v>
      </c>
      <c r="C93" s="464" t="s">
        <v>698</v>
      </c>
      <c r="D93" s="464"/>
      <c r="E93" s="464"/>
      <c r="F93" s="464"/>
      <c r="G93" s="464"/>
      <c r="H93" s="284" t="s">
        <v>609</v>
      </c>
      <c r="I93" s="286">
        <v>4.32</v>
      </c>
      <c r="J93" s="285"/>
      <c r="K93" s="286">
        <v>4.32</v>
      </c>
      <c r="L93" s="246"/>
      <c r="M93" s="243"/>
      <c r="N93" s="291">
        <v>288.38</v>
      </c>
      <c r="O93" s="285"/>
      <c r="P93" s="288">
        <v>1245.8</v>
      </c>
      <c r="Q93" s="292"/>
      <c r="R93" s="292"/>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9"/>
      <c r="B94" s="283" t="s">
        <v>699</v>
      </c>
      <c r="C94" s="464" t="s">
        <v>700</v>
      </c>
      <c r="D94" s="464"/>
      <c r="E94" s="464"/>
      <c r="F94" s="464"/>
      <c r="G94" s="464"/>
      <c r="H94" s="284" t="s">
        <v>609</v>
      </c>
      <c r="I94" s="286">
        <v>6.48</v>
      </c>
      <c r="J94" s="285"/>
      <c r="K94" s="286">
        <v>6.48</v>
      </c>
      <c r="L94" s="246"/>
      <c r="M94" s="243"/>
      <c r="N94" s="291">
        <v>484.4</v>
      </c>
      <c r="O94" s="285"/>
      <c r="P94" s="288">
        <v>3138.91</v>
      </c>
      <c r="Q94" s="292"/>
      <c r="R94" s="292"/>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6" t="s">
        <v>686</v>
      </c>
      <c r="D95" s="466"/>
      <c r="E95" s="466"/>
      <c r="F95" s="466"/>
      <c r="G95" s="466"/>
      <c r="H95" s="235"/>
      <c r="I95" s="236"/>
      <c r="J95" s="236"/>
      <c r="K95" s="236"/>
      <c r="L95" s="238"/>
      <c r="M95" s="236"/>
      <c r="N95" s="251"/>
      <c r="O95" s="236"/>
      <c r="P95" s="250">
        <v>4384.71</v>
      </c>
      <c r="Q95" s="292"/>
      <c r="R95" s="292"/>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686</v>
      </c>
      <c r="BC95" s="210"/>
      <c r="BD95" s="210"/>
      <c r="BE95" s="240"/>
      <c r="BF95" s="210"/>
      <c r="BG95" s="210"/>
      <c r="BH95" s="210"/>
      <c r="BI95" s="210"/>
      <c r="BJ95" s="210"/>
      <c r="BK95" s="210"/>
      <c r="BL95" s="210"/>
      <c r="BM95" s="210"/>
      <c r="BN95" s="210"/>
      <c r="BO95" s="210"/>
      <c r="BP95" s="210"/>
    </row>
    <row r="96" spans="1:68" s="221" customFormat="1" ht="15" x14ac:dyDescent="0.25">
      <c r="A96" s="295"/>
      <c r="B96" s="283"/>
      <c r="C96" s="464" t="s">
        <v>718</v>
      </c>
      <c r="D96" s="464"/>
      <c r="E96" s="464"/>
      <c r="F96" s="464"/>
      <c r="G96" s="464"/>
      <c r="H96" s="284"/>
      <c r="I96" s="285"/>
      <c r="J96" s="285"/>
      <c r="K96" s="285"/>
      <c r="L96" s="287"/>
      <c r="M96" s="285"/>
      <c r="N96" s="287"/>
      <c r="O96" s="285"/>
      <c r="P96" s="288">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5"/>
      <c r="B97" s="283" t="s">
        <v>724</v>
      </c>
      <c r="C97" s="464" t="s">
        <v>725</v>
      </c>
      <c r="D97" s="464"/>
      <c r="E97" s="464"/>
      <c r="F97" s="464"/>
      <c r="G97" s="464"/>
      <c r="H97" s="284" t="s">
        <v>610</v>
      </c>
      <c r="I97" s="297">
        <v>74</v>
      </c>
      <c r="J97" s="285"/>
      <c r="K97" s="297">
        <v>74</v>
      </c>
      <c r="L97" s="287"/>
      <c r="M97" s="285"/>
      <c r="N97" s="287"/>
      <c r="O97" s="285"/>
      <c r="P97" s="288">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5"/>
      <c r="B98" s="283" t="s">
        <v>726</v>
      </c>
      <c r="C98" s="464" t="s">
        <v>727</v>
      </c>
      <c r="D98" s="464"/>
      <c r="E98" s="464"/>
      <c r="F98" s="464"/>
      <c r="G98" s="464"/>
      <c r="H98" s="284" t="s">
        <v>610</v>
      </c>
      <c r="I98" s="297">
        <v>36</v>
      </c>
      <c r="J98" s="297">
        <v>0</v>
      </c>
      <c r="K98" s="297">
        <v>0</v>
      </c>
      <c r="L98" s="287"/>
      <c r="M98" s="285"/>
      <c r="N98" s="287"/>
      <c r="O98" s="285"/>
      <c r="P98" s="306"/>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6" t="s">
        <v>611</v>
      </c>
      <c r="D99" s="466"/>
      <c r="E99" s="466"/>
      <c r="F99" s="466"/>
      <c r="G99" s="466"/>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611</v>
      </c>
      <c r="BF99" s="210"/>
      <c r="BG99" s="210"/>
      <c r="BH99" s="210"/>
      <c r="BI99" s="210"/>
      <c r="BJ99" s="210"/>
      <c r="BK99" s="210"/>
      <c r="BL99" s="210"/>
      <c r="BM99" s="210"/>
      <c r="BN99" s="210"/>
      <c r="BO99" s="210"/>
      <c r="BP99" s="210"/>
    </row>
    <row r="100" spans="1:68" s="221" customFormat="1" ht="15" x14ac:dyDescent="0.25">
      <c r="A100" s="233" t="s">
        <v>55</v>
      </c>
      <c r="B100" s="234" t="s">
        <v>615</v>
      </c>
      <c r="C100" s="465" t="s">
        <v>701</v>
      </c>
      <c r="D100" s="465"/>
      <c r="E100" s="465"/>
      <c r="F100" s="465"/>
      <c r="G100" s="465"/>
      <c r="H100" s="235" t="s">
        <v>616</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5" t="s">
        <v>55</v>
      </c>
      <c r="B101" s="283" t="s">
        <v>615</v>
      </c>
      <c r="C101" s="464" t="s">
        <v>702</v>
      </c>
      <c r="D101" s="464"/>
      <c r="E101" s="464"/>
      <c r="F101" s="464"/>
      <c r="G101" s="464"/>
      <c r="H101" s="284" t="s">
        <v>616</v>
      </c>
      <c r="I101" s="297">
        <v>2</v>
      </c>
      <c r="J101" s="285"/>
      <c r="K101" s="297">
        <v>2</v>
      </c>
      <c r="L101" s="291">
        <v>1024.8699999999999</v>
      </c>
      <c r="M101" s="286">
        <v>1.28</v>
      </c>
      <c r="N101" s="291">
        <v>1311.83</v>
      </c>
      <c r="O101" s="285"/>
      <c r="P101" s="288">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5" t="s">
        <v>703</v>
      </c>
      <c r="B102" s="283" t="s">
        <v>704</v>
      </c>
      <c r="C102" s="464" t="s">
        <v>705</v>
      </c>
      <c r="D102" s="464"/>
      <c r="E102" s="464"/>
      <c r="F102" s="464"/>
      <c r="G102" s="464"/>
      <c r="H102" s="284" t="s">
        <v>609</v>
      </c>
      <c r="I102" s="297">
        <v>1</v>
      </c>
      <c r="J102" s="285"/>
      <c r="K102" s="297">
        <v>2</v>
      </c>
      <c r="L102" s="287"/>
      <c r="M102" s="285"/>
      <c r="N102" s="296">
        <v>346.96</v>
      </c>
      <c r="O102" s="285"/>
      <c r="P102" s="294">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6" t="s">
        <v>686</v>
      </c>
      <c r="D103" s="466"/>
      <c r="E103" s="466"/>
      <c r="F103" s="466"/>
      <c r="G103" s="466"/>
      <c r="H103" s="235"/>
      <c r="I103" s="236"/>
      <c r="J103" s="236"/>
      <c r="K103" s="236"/>
      <c r="L103" s="238"/>
      <c r="M103" s="236"/>
      <c r="N103" s="251"/>
      <c r="O103" s="236"/>
      <c r="P103" s="250">
        <v>3317.58</v>
      </c>
      <c r="Q103" s="292"/>
      <c r="R103" s="292"/>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686</v>
      </c>
      <c r="BC103" s="210"/>
      <c r="BD103" s="210"/>
      <c r="BE103" s="240"/>
      <c r="BF103" s="210"/>
      <c r="BG103" s="210"/>
      <c r="BH103" s="210"/>
      <c r="BI103" s="210"/>
      <c r="BJ103" s="210"/>
      <c r="BK103" s="210"/>
      <c r="BL103" s="210"/>
      <c r="BM103" s="210"/>
      <c r="BN103" s="210"/>
      <c r="BO103" s="210"/>
      <c r="BP103" s="210"/>
    </row>
    <row r="104" spans="1:68" s="221" customFormat="1" ht="15" x14ac:dyDescent="0.25">
      <c r="A104" s="295"/>
      <c r="B104" s="283"/>
      <c r="C104" s="464" t="s">
        <v>718</v>
      </c>
      <c r="D104" s="464"/>
      <c r="E104" s="464"/>
      <c r="F104" s="464"/>
      <c r="G104" s="464"/>
      <c r="H104" s="284"/>
      <c r="I104" s="285"/>
      <c r="J104" s="285"/>
      <c r="K104" s="285"/>
      <c r="L104" s="287"/>
      <c r="M104" s="285"/>
      <c r="N104" s="287"/>
      <c r="O104" s="285"/>
      <c r="P104" s="294">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5"/>
      <c r="B105" s="283" t="s">
        <v>724</v>
      </c>
      <c r="C105" s="464" t="s">
        <v>725</v>
      </c>
      <c r="D105" s="464"/>
      <c r="E105" s="464"/>
      <c r="F105" s="464"/>
      <c r="G105" s="464"/>
      <c r="H105" s="284" t="s">
        <v>610</v>
      </c>
      <c r="I105" s="297">
        <v>74</v>
      </c>
      <c r="J105" s="285"/>
      <c r="K105" s="297">
        <v>74</v>
      </c>
      <c r="L105" s="287"/>
      <c r="M105" s="285"/>
      <c r="N105" s="287"/>
      <c r="O105" s="285"/>
      <c r="P105" s="294">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5"/>
      <c r="B106" s="283" t="s">
        <v>726</v>
      </c>
      <c r="C106" s="464" t="s">
        <v>727</v>
      </c>
      <c r="D106" s="464"/>
      <c r="E106" s="464"/>
      <c r="F106" s="464"/>
      <c r="G106" s="464"/>
      <c r="H106" s="284" t="s">
        <v>610</v>
      </c>
      <c r="I106" s="297">
        <v>36</v>
      </c>
      <c r="J106" s="297">
        <v>0</v>
      </c>
      <c r="K106" s="297">
        <v>0</v>
      </c>
      <c r="L106" s="287"/>
      <c r="M106" s="285"/>
      <c r="N106" s="287"/>
      <c r="O106" s="285"/>
      <c r="P106" s="306"/>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6" t="s">
        <v>611</v>
      </c>
      <c r="D107" s="466"/>
      <c r="E107" s="466"/>
      <c r="F107" s="466"/>
      <c r="G107" s="466"/>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611</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504" t="s">
        <v>617</v>
      </c>
      <c r="D109" s="504"/>
      <c r="E109" s="504"/>
      <c r="F109" s="504"/>
      <c r="G109" s="504"/>
      <c r="H109" s="504"/>
      <c r="I109" s="504"/>
      <c r="J109" s="504"/>
      <c r="K109" s="504"/>
      <c r="L109" s="504"/>
      <c r="M109" s="504"/>
      <c r="N109" s="504"/>
      <c r="O109" s="504"/>
      <c r="P109" s="307"/>
      <c r="Q109" s="298"/>
      <c r="R109" s="298"/>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617</v>
      </c>
      <c r="BH109" s="210"/>
      <c r="BI109" s="210"/>
      <c r="BJ109" s="210"/>
      <c r="BK109" s="210"/>
      <c r="BL109" s="210"/>
      <c r="BM109" s="210"/>
      <c r="BN109" s="210"/>
      <c r="BO109" s="210"/>
      <c r="BP109" s="210"/>
    </row>
    <row r="110" spans="1:68" s="221" customFormat="1" ht="15" x14ac:dyDescent="0.25">
      <c r="A110" s="258"/>
      <c r="B110" s="242"/>
      <c r="C110" s="467" t="s">
        <v>706</v>
      </c>
      <c r="D110" s="467"/>
      <c r="E110" s="467"/>
      <c r="F110" s="467"/>
      <c r="G110" s="467"/>
      <c r="H110" s="467"/>
      <c r="I110" s="467"/>
      <c r="J110" s="467"/>
      <c r="K110" s="467"/>
      <c r="L110" s="467"/>
      <c r="M110" s="467"/>
      <c r="N110" s="467"/>
      <c r="O110" s="467"/>
      <c r="P110" s="259">
        <v>38061.79</v>
      </c>
      <c r="Q110" s="298"/>
      <c r="R110" s="298"/>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8"/>
      <c r="B111" s="242"/>
      <c r="C111" s="467" t="s">
        <v>618</v>
      </c>
      <c r="D111" s="467"/>
      <c r="E111" s="467"/>
      <c r="F111" s="467"/>
      <c r="G111" s="467"/>
      <c r="H111" s="467"/>
      <c r="I111" s="467"/>
      <c r="J111" s="467"/>
      <c r="K111" s="467"/>
      <c r="L111" s="467"/>
      <c r="M111" s="467"/>
      <c r="N111" s="467"/>
      <c r="O111" s="467"/>
      <c r="P111" s="259">
        <v>1716.27</v>
      </c>
      <c r="Q111" s="298"/>
      <c r="R111" s="298"/>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618</v>
      </c>
      <c r="BI111" s="210"/>
      <c r="BJ111" s="210"/>
      <c r="BK111" s="210"/>
      <c r="BL111" s="210"/>
      <c r="BM111" s="210"/>
      <c r="BN111" s="210"/>
      <c r="BO111" s="210"/>
      <c r="BP111" s="210"/>
    </row>
    <row r="112" spans="1:68" s="221" customFormat="1" ht="15" x14ac:dyDescent="0.25">
      <c r="A112" s="258"/>
      <c r="B112" s="242"/>
      <c r="C112" s="467" t="s">
        <v>619</v>
      </c>
      <c r="D112" s="467"/>
      <c r="E112" s="467"/>
      <c r="F112" s="467"/>
      <c r="G112" s="467"/>
      <c r="H112" s="467"/>
      <c r="I112" s="467"/>
      <c r="J112" s="467"/>
      <c r="K112" s="467"/>
      <c r="L112" s="467"/>
      <c r="M112" s="467"/>
      <c r="N112" s="467"/>
      <c r="O112" s="467"/>
      <c r="P112" s="259">
        <v>39628.629999999997</v>
      </c>
      <c r="Q112" s="298"/>
      <c r="R112" s="298"/>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619</v>
      </c>
      <c r="BI112" s="210"/>
      <c r="BJ112" s="210"/>
      <c r="BK112" s="210"/>
      <c r="BL112" s="210"/>
      <c r="BM112" s="210"/>
      <c r="BN112" s="210"/>
      <c r="BO112" s="210"/>
      <c r="BP112" s="210"/>
    </row>
    <row r="113" spans="1:68" s="221" customFormat="1" ht="15" x14ac:dyDescent="0.25">
      <c r="A113" s="258"/>
      <c r="B113" s="242"/>
      <c r="C113" s="467" t="s">
        <v>620</v>
      </c>
      <c r="D113" s="467"/>
      <c r="E113" s="467"/>
      <c r="F113" s="467"/>
      <c r="G113" s="467"/>
      <c r="H113" s="467"/>
      <c r="I113" s="467"/>
      <c r="J113" s="467"/>
      <c r="K113" s="467"/>
      <c r="L113" s="467"/>
      <c r="M113" s="467"/>
      <c r="N113" s="467"/>
      <c r="O113" s="467"/>
      <c r="P113" s="259">
        <v>539700</v>
      </c>
      <c r="Q113" s="298"/>
      <c r="R113" s="298"/>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620</v>
      </c>
      <c r="BI113" s="210"/>
      <c r="BJ113" s="210"/>
      <c r="BK113" s="210"/>
      <c r="BL113" s="210"/>
      <c r="BM113" s="210"/>
      <c r="BN113" s="210"/>
      <c r="BO113" s="210"/>
      <c r="BP113" s="210"/>
    </row>
    <row r="114" spans="1:68" s="221" customFormat="1" ht="15" x14ac:dyDescent="0.25">
      <c r="A114" s="258"/>
      <c r="B114" s="242"/>
      <c r="C114" s="467" t="s">
        <v>621</v>
      </c>
      <c r="D114" s="467"/>
      <c r="E114" s="467"/>
      <c r="F114" s="467"/>
      <c r="G114" s="467"/>
      <c r="H114" s="467"/>
      <c r="I114" s="467"/>
      <c r="J114" s="467"/>
      <c r="K114" s="467"/>
      <c r="L114" s="467"/>
      <c r="M114" s="467"/>
      <c r="N114" s="467"/>
      <c r="O114" s="467"/>
      <c r="P114" s="259">
        <v>11460.48</v>
      </c>
      <c r="Q114" s="298"/>
      <c r="R114" s="298"/>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621</v>
      </c>
      <c r="BI114" s="210"/>
      <c r="BJ114" s="210"/>
      <c r="BK114" s="210"/>
      <c r="BL114" s="210"/>
      <c r="BM114" s="210"/>
      <c r="BN114" s="210"/>
      <c r="BO114" s="210"/>
      <c r="BP114" s="210"/>
    </row>
    <row r="115" spans="1:68" s="221" customFormat="1" ht="15" x14ac:dyDescent="0.25">
      <c r="A115" s="258"/>
      <c r="B115" s="242"/>
      <c r="C115" s="467" t="s">
        <v>707</v>
      </c>
      <c r="D115" s="467"/>
      <c r="E115" s="467"/>
      <c r="F115" s="467"/>
      <c r="G115" s="467"/>
      <c r="H115" s="467"/>
      <c r="I115" s="467"/>
      <c r="J115" s="467"/>
      <c r="K115" s="467"/>
      <c r="L115" s="467"/>
      <c r="M115" s="467"/>
      <c r="N115" s="467"/>
      <c r="O115" s="467"/>
      <c r="P115" s="259">
        <v>16403.78</v>
      </c>
      <c r="Q115" s="298"/>
      <c r="R115" s="298"/>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8"/>
      <c r="B116" s="242"/>
      <c r="C116" s="467" t="s">
        <v>708</v>
      </c>
      <c r="D116" s="467"/>
      <c r="E116" s="467"/>
      <c r="F116" s="467"/>
      <c r="G116" s="467"/>
      <c r="H116" s="467"/>
      <c r="I116" s="467"/>
      <c r="J116" s="467"/>
      <c r="K116" s="467"/>
      <c r="L116" s="467"/>
      <c r="M116" s="467"/>
      <c r="N116" s="467"/>
      <c r="O116" s="467"/>
      <c r="P116" s="259">
        <v>14743.59</v>
      </c>
      <c r="Q116" s="298"/>
      <c r="R116" s="298"/>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8"/>
      <c r="B117" s="260"/>
      <c r="C117" s="504" t="s">
        <v>709</v>
      </c>
      <c r="D117" s="504"/>
      <c r="E117" s="504"/>
      <c r="F117" s="504"/>
      <c r="G117" s="504"/>
      <c r="H117" s="504"/>
      <c r="I117" s="504"/>
      <c r="J117" s="504"/>
      <c r="K117" s="504"/>
      <c r="L117" s="504"/>
      <c r="M117" s="504"/>
      <c r="N117" s="504"/>
      <c r="O117" s="504"/>
      <c r="P117" s="262">
        <v>592505.38</v>
      </c>
      <c r="Q117" s="298"/>
      <c r="R117" s="298"/>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8"/>
      <c r="R118" s="298"/>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622</v>
      </c>
      <c r="C120" s="501" t="s">
        <v>623</v>
      </c>
      <c r="D120" s="501"/>
      <c r="E120" s="501"/>
      <c r="F120" s="501"/>
      <c r="G120" s="501"/>
      <c r="H120" s="501"/>
      <c r="I120" s="501"/>
      <c r="J120" s="501"/>
      <c r="K120" s="501"/>
      <c r="L120" s="501"/>
      <c r="M120" s="266"/>
      <c r="N120" s="266"/>
      <c r="O120" s="266"/>
      <c r="P120" s="266"/>
      <c r="Q120" s="298"/>
      <c r="R120" s="298"/>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577</v>
      </c>
      <c r="BN120" s="210" t="s">
        <v>577</v>
      </c>
      <c r="BO120" s="210"/>
      <c r="BP120" s="210"/>
    </row>
    <row r="121" spans="1:68" s="299" customFormat="1" ht="16.5" customHeight="1" x14ac:dyDescent="0.25">
      <c r="A121" s="266"/>
      <c r="B121" s="268"/>
      <c r="C121" s="502" t="s">
        <v>624</v>
      </c>
      <c r="D121" s="502"/>
      <c r="E121" s="502"/>
      <c r="F121" s="502"/>
      <c r="G121" s="502"/>
      <c r="H121" s="502"/>
      <c r="I121" s="502"/>
      <c r="J121" s="502"/>
      <c r="K121" s="502"/>
      <c r="L121" s="502"/>
      <c r="M121" s="266"/>
      <c r="N121" s="266"/>
      <c r="O121" s="308"/>
      <c r="P121" s="308"/>
      <c r="Q121" s="300"/>
      <c r="R121" s="300"/>
      <c r="AB121" s="301"/>
      <c r="AC121" s="301"/>
      <c r="AD121" s="301"/>
      <c r="AE121" s="301"/>
      <c r="AF121" s="301"/>
      <c r="AG121" s="301"/>
      <c r="AH121" s="301"/>
      <c r="AI121" s="301"/>
      <c r="AJ121" s="301"/>
      <c r="AK121" s="301"/>
      <c r="AL121" s="301"/>
      <c r="AM121" s="301"/>
      <c r="AN121" s="301"/>
      <c r="AO121" s="301"/>
      <c r="AP121" s="301"/>
      <c r="AQ121" s="301"/>
      <c r="AR121" s="301"/>
      <c r="AS121" s="301"/>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row>
    <row r="122" spans="1:68" s="221" customFormat="1" ht="15" x14ac:dyDescent="0.25">
      <c r="A122" s="266"/>
      <c r="B122" s="267" t="s">
        <v>625</v>
      </c>
      <c r="C122" s="501" t="s">
        <v>626</v>
      </c>
      <c r="D122" s="501"/>
      <c r="E122" s="501"/>
      <c r="F122" s="501"/>
      <c r="G122" s="501"/>
      <c r="H122" s="501"/>
      <c r="I122" s="501"/>
      <c r="J122" s="501"/>
      <c r="K122" s="501"/>
      <c r="L122" s="501"/>
      <c r="M122" s="266"/>
      <c r="N122" s="266"/>
      <c r="O122" s="266"/>
      <c r="P122" s="266"/>
      <c r="Q122" s="298"/>
      <c r="R122" s="298"/>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577</v>
      </c>
      <c r="BP122" s="210" t="s">
        <v>577</v>
      </c>
    </row>
    <row r="123" spans="1:68" s="299" customFormat="1" ht="16.5" customHeight="1" x14ac:dyDescent="0.25">
      <c r="A123" s="266"/>
      <c r="B123" s="266"/>
      <c r="C123" s="502" t="s">
        <v>624</v>
      </c>
      <c r="D123" s="502"/>
      <c r="E123" s="502"/>
      <c r="F123" s="502"/>
      <c r="G123" s="502"/>
      <c r="H123" s="502"/>
      <c r="I123" s="502"/>
      <c r="J123" s="502"/>
      <c r="K123" s="502"/>
      <c r="L123" s="502"/>
      <c r="M123" s="266"/>
      <c r="N123" s="266"/>
      <c r="O123" s="308"/>
      <c r="P123" s="308"/>
      <c r="Q123" s="300"/>
      <c r="R123" s="300"/>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80" t="s">
        <v>710</v>
      </c>
      <c r="B125" s="503"/>
      <c r="C125" s="503"/>
      <c r="D125" s="503"/>
      <c r="E125" s="503"/>
      <c r="F125" s="503"/>
      <c r="G125" s="503"/>
      <c r="H125" s="503"/>
      <c r="I125" s="503"/>
      <c r="J125" s="503"/>
      <c r="K125" s="503"/>
      <c r="L125" s="503"/>
      <c r="M125" s="503"/>
      <c r="N125" s="503"/>
      <c r="O125" s="503"/>
      <c r="P125" s="503"/>
    </row>
    <row r="126" spans="1:68" s="205" customFormat="1" ht="17.25" customHeight="1" x14ac:dyDescent="0.25">
      <c r="A126" s="467" t="s">
        <v>627</v>
      </c>
      <c r="B126" s="467"/>
      <c r="C126" s="467"/>
      <c r="D126" s="467"/>
      <c r="E126" s="467"/>
      <c r="F126" s="467"/>
      <c r="G126" s="467"/>
      <c r="H126" s="467"/>
      <c r="I126" s="467"/>
      <c r="J126" s="467"/>
      <c r="K126" s="467"/>
      <c r="L126" s="467"/>
      <c r="M126" s="467"/>
      <c r="N126" s="467"/>
      <c r="O126" s="467"/>
      <c r="P126" s="467"/>
    </row>
    <row r="127" spans="1:68" s="205" customFormat="1" ht="17.25" customHeight="1" x14ac:dyDescent="0.25">
      <c r="A127" s="467" t="s">
        <v>628</v>
      </c>
      <c r="B127" s="467"/>
      <c r="C127" s="467"/>
      <c r="D127" s="467"/>
      <c r="E127" s="467"/>
      <c r="F127" s="467"/>
      <c r="G127" s="467"/>
      <c r="H127" s="467"/>
      <c r="I127" s="467"/>
      <c r="J127" s="467"/>
      <c r="K127" s="467"/>
      <c r="L127" s="467"/>
      <c r="M127" s="467"/>
      <c r="N127" s="467"/>
      <c r="O127" s="467"/>
      <c r="P127" s="467"/>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18:P18"/>
    <mergeCell ref="A21:P21"/>
    <mergeCell ref="A22:P22"/>
    <mergeCell ref="A25:P25"/>
    <mergeCell ref="B28:F28"/>
    <mergeCell ref="A20:P20"/>
    <mergeCell ref="A24:P24"/>
    <mergeCell ref="B27:F27"/>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C83:G83"/>
    <mergeCell ref="C84:G84"/>
    <mergeCell ref="C61:G61"/>
    <mergeCell ref="C62:G62"/>
    <mergeCell ref="C64:G6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63:G63"/>
    <mergeCell ref="C65:P65"/>
    <mergeCell ref="C96:G96"/>
    <mergeCell ref="C85:G85"/>
    <mergeCell ref="C88:G88"/>
    <mergeCell ref="C101:G101"/>
    <mergeCell ref="C102:G102"/>
    <mergeCell ref="C103:G103"/>
    <mergeCell ref="C104:G104"/>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L8" sqref="L8"/>
    </sheetView>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9" t="str">
        <f>'1. паспорт местоположение'!$A$5</f>
        <v>Год раскрытия информации: 2024 год</v>
      </c>
      <c r="B4" s="309"/>
      <c r="C4" s="309"/>
      <c r="D4" s="309"/>
      <c r="E4" s="309"/>
      <c r="F4" s="309"/>
      <c r="G4" s="309"/>
      <c r="H4" s="309"/>
      <c r="I4" s="309"/>
      <c r="J4" s="309"/>
      <c r="K4" s="309"/>
      <c r="L4" s="309"/>
      <c r="M4" s="309"/>
      <c r="N4" s="309"/>
      <c r="O4" s="309"/>
      <c r="P4" s="309"/>
      <c r="Q4" s="309"/>
      <c r="R4" s="309"/>
      <c r="S4" s="309"/>
    </row>
    <row r="5" spans="1:28" s="7" customFormat="1" ht="15.75" x14ac:dyDescent="0.2">
      <c r="A5" s="12"/>
    </row>
    <row r="6" spans="1:28" s="7" customFormat="1" ht="18.75" x14ac:dyDescent="0.2">
      <c r="A6" s="313" t="s">
        <v>10</v>
      </c>
      <c r="B6" s="313"/>
      <c r="C6" s="313"/>
      <c r="D6" s="313"/>
      <c r="E6" s="313"/>
      <c r="F6" s="313"/>
      <c r="G6" s="313"/>
      <c r="H6" s="313"/>
      <c r="I6" s="313"/>
      <c r="J6" s="313"/>
      <c r="K6" s="313"/>
      <c r="L6" s="313"/>
      <c r="M6" s="313"/>
      <c r="N6" s="313"/>
      <c r="O6" s="313"/>
      <c r="P6" s="313"/>
      <c r="Q6" s="313"/>
      <c r="R6" s="313"/>
      <c r="S6" s="313"/>
      <c r="T6" s="9"/>
      <c r="U6" s="9"/>
      <c r="V6" s="9"/>
      <c r="W6" s="9"/>
      <c r="X6" s="9"/>
      <c r="Y6" s="9"/>
      <c r="Z6" s="9"/>
      <c r="AA6" s="9"/>
      <c r="AB6" s="9"/>
    </row>
    <row r="7" spans="1:28" s="7" customFormat="1" ht="18.75" x14ac:dyDescent="0.2">
      <c r="A7" s="313"/>
      <c r="B7" s="313"/>
      <c r="C7" s="313"/>
      <c r="D7" s="313"/>
      <c r="E7" s="313"/>
      <c r="F7" s="313"/>
      <c r="G7" s="313"/>
      <c r="H7" s="313"/>
      <c r="I7" s="313"/>
      <c r="J7" s="313"/>
      <c r="K7" s="313"/>
      <c r="L7" s="313"/>
      <c r="M7" s="313"/>
      <c r="N7" s="313"/>
      <c r="O7" s="313"/>
      <c r="P7" s="313"/>
      <c r="Q7" s="313"/>
      <c r="R7" s="313"/>
      <c r="S7" s="313"/>
      <c r="T7" s="9"/>
      <c r="U7" s="9"/>
      <c r="V7" s="9"/>
      <c r="W7" s="9"/>
      <c r="X7" s="9"/>
      <c r="Y7" s="9"/>
      <c r="Z7" s="9"/>
      <c r="AA7" s="9"/>
      <c r="AB7" s="9"/>
    </row>
    <row r="8" spans="1:28" s="7" customFormat="1" ht="18.75" x14ac:dyDescent="0.2">
      <c r="A8" s="314" t="s">
        <v>553</v>
      </c>
      <c r="B8" s="314"/>
      <c r="C8" s="314"/>
      <c r="D8" s="314"/>
      <c r="E8" s="314"/>
      <c r="F8" s="314"/>
      <c r="G8" s="314"/>
      <c r="H8" s="314"/>
      <c r="I8" s="314"/>
      <c r="J8" s="314"/>
      <c r="K8" s="314"/>
      <c r="L8" s="314"/>
      <c r="M8" s="314"/>
      <c r="N8" s="314"/>
      <c r="O8" s="314"/>
      <c r="P8" s="314"/>
      <c r="Q8" s="314"/>
      <c r="R8" s="314"/>
      <c r="S8" s="314"/>
      <c r="T8" s="9"/>
      <c r="U8" s="9"/>
      <c r="V8" s="9"/>
      <c r="W8" s="9"/>
      <c r="X8" s="9"/>
      <c r="Y8" s="9"/>
      <c r="Z8" s="9"/>
      <c r="AA8" s="9"/>
      <c r="AB8" s="9"/>
    </row>
    <row r="9" spans="1:28" s="7" customFormat="1" ht="18.75" x14ac:dyDescent="0.2">
      <c r="A9" s="310" t="s">
        <v>9</v>
      </c>
      <c r="B9" s="310"/>
      <c r="C9" s="310"/>
      <c r="D9" s="310"/>
      <c r="E9" s="310"/>
      <c r="F9" s="310"/>
      <c r="G9" s="310"/>
      <c r="H9" s="310"/>
      <c r="I9" s="310"/>
      <c r="J9" s="310"/>
      <c r="K9" s="310"/>
      <c r="L9" s="310"/>
      <c r="M9" s="310"/>
      <c r="N9" s="310"/>
      <c r="O9" s="310"/>
      <c r="P9" s="310"/>
      <c r="Q9" s="310"/>
      <c r="R9" s="310"/>
      <c r="S9" s="310"/>
      <c r="T9" s="9"/>
      <c r="U9" s="9"/>
      <c r="V9" s="9"/>
      <c r="W9" s="9"/>
      <c r="X9" s="9"/>
      <c r="Y9" s="9"/>
      <c r="Z9" s="9"/>
      <c r="AA9" s="9"/>
      <c r="AB9" s="9"/>
    </row>
    <row r="10" spans="1:28" s="7" customFormat="1" ht="18.75" x14ac:dyDescent="0.2">
      <c r="A10" s="313"/>
      <c r="B10" s="313"/>
      <c r="C10" s="313"/>
      <c r="D10" s="313"/>
      <c r="E10" s="313"/>
      <c r="F10" s="313"/>
      <c r="G10" s="313"/>
      <c r="H10" s="313"/>
      <c r="I10" s="313"/>
      <c r="J10" s="313"/>
      <c r="K10" s="313"/>
      <c r="L10" s="313"/>
      <c r="M10" s="313"/>
      <c r="N10" s="313"/>
      <c r="O10" s="313"/>
      <c r="P10" s="313"/>
      <c r="Q10" s="313"/>
      <c r="R10" s="313"/>
      <c r="S10" s="313"/>
      <c r="T10" s="9"/>
      <c r="U10" s="9"/>
      <c r="V10" s="9"/>
      <c r="W10" s="9"/>
      <c r="X10" s="9"/>
      <c r="Y10" s="9"/>
      <c r="Z10" s="9"/>
      <c r="AA10" s="9"/>
      <c r="AB10" s="9"/>
    </row>
    <row r="11" spans="1:28" s="7" customFormat="1" ht="18.75" x14ac:dyDescent="0.2">
      <c r="A11" s="315" t="str">
        <f>'1. паспорт местоположение'!$A$12</f>
        <v>L_ 202401137</v>
      </c>
      <c r="B11" s="315"/>
      <c r="C11" s="315"/>
      <c r="D11" s="315"/>
      <c r="E11" s="315"/>
      <c r="F11" s="315"/>
      <c r="G11" s="315"/>
      <c r="H11" s="315"/>
      <c r="I11" s="315"/>
      <c r="J11" s="315"/>
      <c r="K11" s="315"/>
      <c r="L11" s="315"/>
      <c r="M11" s="315"/>
      <c r="N11" s="315"/>
      <c r="O11" s="315"/>
      <c r="P11" s="315"/>
      <c r="Q11" s="315"/>
      <c r="R11" s="315"/>
      <c r="S11" s="315"/>
      <c r="T11" s="9"/>
      <c r="U11" s="9"/>
      <c r="V11" s="9"/>
      <c r="W11" s="9"/>
      <c r="X11" s="9"/>
      <c r="Y11" s="9"/>
      <c r="Z11" s="9"/>
      <c r="AA11" s="9"/>
      <c r="AB11" s="9"/>
    </row>
    <row r="12" spans="1:28" s="7" customFormat="1" ht="18.75" x14ac:dyDescent="0.2">
      <c r="A12" s="310" t="s">
        <v>8</v>
      </c>
      <c r="B12" s="310"/>
      <c r="C12" s="310"/>
      <c r="D12" s="310"/>
      <c r="E12" s="310"/>
      <c r="F12" s="310"/>
      <c r="G12" s="310"/>
      <c r="H12" s="310"/>
      <c r="I12" s="310"/>
      <c r="J12" s="310"/>
      <c r="K12" s="310"/>
      <c r="L12" s="310"/>
      <c r="M12" s="310"/>
      <c r="N12" s="310"/>
      <c r="O12" s="310"/>
      <c r="P12" s="310"/>
      <c r="Q12" s="310"/>
      <c r="R12" s="310"/>
      <c r="S12" s="310"/>
      <c r="T12" s="9"/>
      <c r="U12" s="9"/>
      <c r="V12" s="9"/>
      <c r="W12" s="9"/>
      <c r="X12" s="9"/>
      <c r="Y12" s="9"/>
      <c r="Z12" s="9"/>
      <c r="AA12" s="9"/>
      <c r="AB12" s="9"/>
    </row>
    <row r="13" spans="1:28" s="7" customFormat="1" ht="15.75" customHeight="1" x14ac:dyDescent="0.2">
      <c r="A13" s="320"/>
      <c r="B13" s="320"/>
      <c r="C13" s="320"/>
      <c r="D13" s="320"/>
      <c r="E13" s="320"/>
      <c r="F13" s="320"/>
      <c r="G13" s="320"/>
      <c r="H13" s="320"/>
      <c r="I13" s="320"/>
      <c r="J13" s="320"/>
      <c r="K13" s="320"/>
      <c r="L13" s="320"/>
      <c r="M13" s="320"/>
      <c r="N13" s="320"/>
      <c r="O13" s="320"/>
      <c r="P13" s="320"/>
      <c r="Q13" s="320"/>
      <c r="R13" s="320"/>
      <c r="S13" s="320"/>
      <c r="T13" s="3"/>
      <c r="U13" s="3"/>
      <c r="V13" s="3"/>
      <c r="W13" s="3"/>
      <c r="X13" s="3"/>
      <c r="Y13" s="3"/>
      <c r="Z13" s="3"/>
      <c r="AA13" s="3"/>
      <c r="AB13" s="3"/>
    </row>
    <row r="14" spans="1:28" s="2" customFormat="1" ht="15.75" x14ac:dyDescent="0.2">
      <c r="A14" s="314" t="str">
        <f>'1. паспорт местоположение'!$A$15</f>
        <v>Реконструкция  ТП-2809, замена  Т-1   1983г.в.№ 628 кол-ве  1шт ТМ-400 на ТМГ-400 .(0)</v>
      </c>
      <c r="B14" s="314"/>
      <c r="C14" s="314"/>
      <c r="D14" s="314"/>
      <c r="E14" s="314"/>
      <c r="F14" s="314"/>
      <c r="G14" s="314"/>
      <c r="H14" s="314"/>
      <c r="I14" s="314"/>
      <c r="J14" s="314"/>
      <c r="K14" s="314"/>
      <c r="L14" s="314"/>
      <c r="M14" s="314"/>
      <c r="N14" s="314"/>
      <c r="O14" s="314"/>
      <c r="P14" s="314"/>
      <c r="Q14" s="314"/>
      <c r="R14" s="314"/>
      <c r="S14" s="314"/>
      <c r="T14" s="6"/>
      <c r="U14" s="6"/>
      <c r="V14" s="6"/>
      <c r="W14" s="6"/>
      <c r="X14" s="6"/>
      <c r="Y14" s="6"/>
      <c r="Z14" s="6"/>
      <c r="AA14" s="6"/>
      <c r="AB14" s="6"/>
    </row>
    <row r="15" spans="1:28" s="2" customFormat="1" ht="15" customHeight="1" x14ac:dyDescent="0.2">
      <c r="A15" s="310" t="s">
        <v>7</v>
      </c>
      <c r="B15" s="310"/>
      <c r="C15" s="310"/>
      <c r="D15" s="310"/>
      <c r="E15" s="310"/>
      <c r="F15" s="310"/>
      <c r="G15" s="310"/>
      <c r="H15" s="310"/>
      <c r="I15" s="310"/>
      <c r="J15" s="310"/>
      <c r="K15" s="310"/>
      <c r="L15" s="310"/>
      <c r="M15" s="310"/>
      <c r="N15" s="310"/>
      <c r="O15" s="310"/>
      <c r="P15" s="310"/>
      <c r="Q15" s="310"/>
      <c r="R15" s="310"/>
      <c r="S15" s="310"/>
      <c r="T15" s="4"/>
      <c r="U15" s="4"/>
      <c r="V15" s="4"/>
      <c r="W15" s="4"/>
      <c r="X15" s="4"/>
      <c r="Y15" s="4"/>
      <c r="Z15" s="4"/>
      <c r="AA15" s="4"/>
      <c r="AB15" s="4"/>
    </row>
    <row r="16" spans="1:28" s="2"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3"/>
      <c r="U16" s="3"/>
      <c r="V16" s="3"/>
      <c r="W16" s="3"/>
      <c r="X16" s="3"/>
      <c r="Y16" s="3"/>
    </row>
    <row r="17" spans="1:28" s="2" customFormat="1" ht="45.75" customHeight="1" x14ac:dyDescent="0.2">
      <c r="A17" s="311" t="s">
        <v>502</v>
      </c>
      <c r="B17" s="311"/>
      <c r="C17" s="311"/>
      <c r="D17" s="311"/>
      <c r="E17" s="311"/>
      <c r="F17" s="311"/>
      <c r="G17" s="311"/>
      <c r="H17" s="311"/>
      <c r="I17" s="311"/>
      <c r="J17" s="311"/>
      <c r="K17" s="311"/>
      <c r="L17" s="311"/>
      <c r="M17" s="311"/>
      <c r="N17" s="311"/>
      <c r="O17" s="311"/>
      <c r="P17" s="311"/>
      <c r="Q17" s="311"/>
      <c r="R17" s="311"/>
      <c r="S17" s="311"/>
      <c r="T17" s="5"/>
      <c r="U17" s="5"/>
      <c r="V17" s="5"/>
      <c r="W17" s="5"/>
      <c r="X17" s="5"/>
      <c r="Y17" s="5"/>
      <c r="Z17" s="5"/>
      <c r="AA17" s="5"/>
      <c r="AB17" s="5"/>
    </row>
    <row r="18" spans="1:28" s="2"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
      <c r="U18" s="3"/>
      <c r="V18" s="3"/>
      <c r="W18" s="3"/>
      <c r="X18" s="3"/>
      <c r="Y18" s="3"/>
    </row>
    <row r="19" spans="1:28" s="2" customFormat="1" ht="54" customHeight="1" x14ac:dyDescent="0.2">
      <c r="A19" s="316" t="s">
        <v>6</v>
      </c>
      <c r="B19" s="316" t="s">
        <v>100</v>
      </c>
      <c r="C19" s="317" t="s">
        <v>396</v>
      </c>
      <c r="D19" s="316" t="s">
        <v>395</v>
      </c>
      <c r="E19" s="316" t="s">
        <v>99</v>
      </c>
      <c r="F19" s="316" t="s">
        <v>98</v>
      </c>
      <c r="G19" s="316" t="s">
        <v>391</v>
      </c>
      <c r="H19" s="316" t="s">
        <v>97</v>
      </c>
      <c r="I19" s="316" t="s">
        <v>96</v>
      </c>
      <c r="J19" s="316" t="s">
        <v>95</v>
      </c>
      <c r="K19" s="316" t="s">
        <v>94</v>
      </c>
      <c r="L19" s="316" t="s">
        <v>93</v>
      </c>
      <c r="M19" s="316" t="s">
        <v>92</v>
      </c>
      <c r="N19" s="316" t="s">
        <v>91</v>
      </c>
      <c r="O19" s="316" t="s">
        <v>90</v>
      </c>
      <c r="P19" s="316" t="s">
        <v>89</v>
      </c>
      <c r="Q19" s="316" t="s">
        <v>394</v>
      </c>
      <c r="R19" s="316"/>
      <c r="S19" s="319" t="s">
        <v>496</v>
      </c>
      <c r="T19" s="3"/>
      <c r="U19" s="3"/>
      <c r="V19" s="3"/>
      <c r="W19" s="3"/>
      <c r="X19" s="3"/>
      <c r="Y19" s="3"/>
    </row>
    <row r="20" spans="1:28" s="2" customFormat="1" ht="180.75" customHeight="1" x14ac:dyDescent="0.2">
      <c r="A20" s="316"/>
      <c r="B20" s="316"/>
      <c r="C20" s="318"/>
      <c r="D20" s="316"/>
      <c r="E20" s="316"/>
      <c r="F20" s="316"/>
      <c r="G20" s="316"/>
      <c r="H20" s="316"/>
      <c r="I20" s="316"/>
      <c r="J20" s="316"/>
      <c r="K20" s="316"/>
      <c r="L20" s="316"/>
      <c r="M20" s="316"/>
      <c r="N20" s="316"/>
      <c r="O20" s="316"/>
      <c r="P20" s="316"/>
      <c r="Q20" s="31" t="s">
        <v>392</v>
      </c>
      <c r="R20" s="32" t="s">
        <v>393</v>
      </c>
      <c r="S20" s="31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9" t="str">
        <f>'1. паспорт местоположение'!A5:C5</f>
        <v>Год раскрытия информации: 2024 год</v>
      </c>
      <c r="B4" s="309"/>
      <c r="C4" s="309"/>
      <c r="D4" s="309"/>
      <c r="E4" s="309"/>
      <c r="F4" s="309"/>
      <c r="G4" s="309"/>
      <c r="H4" s="309"/>
      <c r="I4" s="309"/>
      <c r="J4" s="309"/>
      <c r="K4" s="309"/>
      <c r="L4" s="309"/>
      <c r="M4" s="309"/>
      <c r="N4" s="309"/>
      <c r="O4" s="309"/>
      <c r="P4" s="309"/>
      <c r="Q4" s="309"/>
      <c r="R4" s="309"/>
      <c r="S4" s="309"/>
    </row>
    <row r="5" spans="1:28" s="7" customFormat="1" ht="15.75" x14ac:dyDescent="0.2">
      <c r="A5" s="12"/>
    </row>
    <row r="6" spans="1:28" s="7" customFormat="1" ht="18.75" x14ac:dyDescent="0.2">
      <c r="A6" s="313" t="s">
        <v>10</v>
      </c>
      <c r="B6" s="313"/>
      <c r="C6" s="313"/>
      <c r="D6" s="313"/>
      <c r="E6" s="313"/>
      <c r="F6" s="313"/>
      <c r="G6" s="313"/>
      <c r="H6" s="313"/>
      <c r="I6" s="313"/>
      <c r="J6" s="313"/>
      <c r="K6" s="313"/>
      <c r="L6" s="313"/>
      <c r="M6" s="313"/>
      <c r="N6" s="313"/>
      <c r="O6" s="313"/>
      <c r="P6" s="313"/>
      <c r="Q6" s="313"/>
      <c r="R6" s="313"/>
      <c r="S6" s="313"/>
      <c r="T6" s="9"/>
      <c r="U6" s="9"/>
      <c r="V6" s="9"/>
      <c r="W6" s="9"/>
      <c r="X6" s="9"/>
      <c r="Y6" s="9"/>
      <c r="Z6" s="9"/>
      <c r="AA6" s="9"/>
      <c r="AB6" s="9"/>
    </row>
    <row r="7" spans="1:28" s="7" customFormat="1" ht="18.75" x14ac:dyDescent="0.2">
      <c r="A7" s="313"/>
      <c r="B7" s="313"/>
      <c r="C7" s="313"/>
      <c r="D7" s="313"/>
      <c r="E7" s="313"/>
      <c r="F7" s="313"/>
      <c r="G7" s="313"/>
      <c r="H7" s="313"/>
      <c r="I7" s="313"/>
      <c r="J7" s="313"/>
      <c r="K7" s="313"/>
      <c r="L7" s="313"/>
      <c r="M7" s="313"/>
      <c r="N7" s="313"/>
      <c r="O7" s="313"/>
      <c r="P7" s="313"/>
      <c r="Q7" s="313"/>
      <c r="R7" s="313"/>
      <c r="S7" s="313"/>
      <c r="T7" s="9"/>
      <c r="U7" s="9"/>
      <c r="V7" s="9"/>
      <c r="W7" s="9"/>
      <c r="X7" s="9"/>
      <c r="Y7" s="9"/>
      <c r="Z7" s="9"/>
      <c r="AA7" s="9"/>
      <c r="AB7" s="9"/>
    </row>
    <row r="8" spans="1:28" s="7" customFormat="1" ht="18.75" x14ac:dyDescent="0.2">
      <c r="A8" s="314" t="str">
        <f>'1. паспорт местоположение'!A9:C9</f>
        <v xml:space="preserve">ПО "Северные электрические сети" ГУП "РЭС"РБ  </v>
      </c>
      <c r="B8" s="314"/>
      <c r="C8" s="314"/>
      <c r="D8" s="314"/>
      <c r="E8" s="314"/>
      <c r="F8" s="314"/>
      <c r="G8" s="314"/>
      <c r="H8" s="314"/>
      <c r="I8" s="314"/>
      <c r="J8" s="314"/>
      <c r="K8" s="314"/>
      <c r="L8" s="314"/>
      <c r="M8" s="314"/>
      <c r="N8" s="314"/>
      <c r="O8" s="314"/>
      <c r="P8" s="314"/>
      <c r="Q8" s="314"/>
      <c r="R8" s="314"/>
      <c r="S8" s="314"/>
      <c r="T8" s="9"/>
      <c r="U8" s="9"/>
      <c r="V8" s="9"/>
      <c r="W8" s="9"/>
      <c r="X8" s="9"/>
      <c r="Y8" s="9"/>
      <c r="Z8" s="9"/>
      <c r="AA8" s="9"/>
      <c r="AB8" s="9"/>
    </row>
    <row r="9" spans="1:28" s="7" customFormat="1" ht="18.75" x14ac:dyDescent="0.2">
      <c r="A9" s="310" t="s">
        <v>9</v>
      </c>
      <c r="B9" s="310"/>
      <c r="C9" s="310"/>
      <c r="D9" s="310"/>
      <c r="E9" s="310"/>
      <c r="F9" s="310"/>
      <c r="G9" s="310"/>
      <c r="H9" s="310"/>
      <c r="I9" s="310"/>
      <c r="J9" s="310"/>
      <c r="K9" s="310"/>
      <c r="L9" s="310"/>
      <c r="M9" s="310"/>
      <c r="N9" s="310"/>
      <c r="O9" s="310"/>
      <c r="P9" s="310"/>
      <c r="Q9" s="310"/>
      <c r="R9" s="310"/>
      <c r="S9" s="310"/>
      <c r="T9" s="9"/>
      <c r="U9" s="9"/>
      <c r="V9" s="9"/>
      <c r="W9" s="9"/>
      <c r="X9" s="9"/>
      <c r="Y9" s="9"/>
      <c r="Z9" s="9"/>
      <c r="AA9" s="9"/>
      <c r="AB9" s="9"/>
    </row>
    <row r="10" spans="1:28" s="7" customFormat="1" ht="18.75" x14ac:dyDescent="0.2">
      <c r="A10" s="313"/>
      <c r="B10" s="313"/>
      <c r="C10" s="313"/>
      <c r="D10" s="313"/>
      <c r="E10" s="313"/>
      <c r="F10" s="313"/>
      <c r="G10" s="313"/>
      <c r="H10" s="313"/>
      <c r="I10" s="313"/>
      <c r="J10" s="313"/>
      <c r="K10" s="313"/>
      <c r="L10" s="313"/>
      <c r="M10" s="313"/>
      <c r="N10" s="313"/>
      <c r="O10" s="313"/>
      <c r="P10" s="313"/>
      <c r="Q10" s="313"/>
      <c r="R10" s="313"/>
      <c r="S10" s="313"/>
      <c r="T10" s="9"/>
      <c r="U10" s="9"/>
      <c r="V10" s="9"/>
      <c r="W10" s="9"/>
      <c r="X10" s="9"/>
      <c r="Y10" s="9"/>
      <c r="Z10" s="9"/>
      <c r="AA10" s="9"/>
      <c r="AB10" s="9"/>
    </row>
    <row r="11" spans="1:28" s="7" customFormat="1" ht="18.75" x14ac:dyDescent="0.2">
      <c r="A11" s="322" t="str">
        <f>'1. паспорт местоположение'!A12:C12</f>
        <v>L_ 202401137</v>
      </c>
      <c r="B11" s="322"/>
      <c r="C11" s="322"/>
      <c r="D11" s="322"/>
      <c r="E11" s="322"/>
      <c r="F11" s="322"/>
      <c r="G11" s="322"/>
      <c r="H11" s="322"/>
      <c r="I11" s="322"/>
      <c r="J11" s="322"/>
      <c r="K11" s="322"/>
      <c r="L11" s="322"/>
      <c r="M11" s="322"/>
      <c r="N11" s="322"/>
      <c r="O11" s="322"/>
      <c r="P11" s="322"/>
      <c r="Q11" s="322"/>
      <c r="R11" s="322"/>
      <c r="S11" s="322"/>
      <c r="T11" s="9"/>
      <c r="U11" s="9"/>
      <c r="V11" s="9"/>
      <c r="W11" s="9"/>
      <c r="X11" s="9"/>
      <c r="Y11" s="9"/>
      <c r="Z11" s="9"/>
      <c r="AA11" s="9"/>
      <c r="AB11" s="9"/>
    </row>
    <row r="12" spans="1:28" s="7" customFormat="1" ht="18.75" x14ac:dyDescent="0.2">
      <c r="A12" s="310" t="s">
        <v>8</v>
      </c>
      <c r="B12" s="310"/>
      <c r="C12" s="310"/>
      <c r="D12" s="310"/>
      <c r="E12" s="310"/>
      <c r="F12" s="310"/>
      <c r="G12" s="310"/>
      <c r="H12" s="310"/>
      <c r="I12" s="310"/>
      <c r="J12" s="310"/>
      <c r="K12" s="310"/>
      <c r="L12" s="310"/>
      <c r="M12" s="310"/>
      <c r="N12" s="310"/>
      <c r="O12" s="310"/>
      <c r="P12" s="310"/>
      <c r="Q12" s="310"/>
      <c r="R12" s="310"/>
      <c r="S12" s="310"/>
      <c r="T12" s="9"/>
      <c r="U12" s="9"/>
      <c r="V12" s="9"/>
      <c r="W12" s="9"/>
      <c r="X12" s="9"/>
      <c r="Y12" s="9"/>
      <c r="Z12" s="9"/>
      <c r="AA12" s="9"/>
      <c r="AB12" s="9"/>
    </row>
    <row r="13" spans="1:28" s="7" customFormat="1" ht="15.75" customHeight="1" x14ac:dyDescent="0.2">
      <c r="A13" s="320"/>
      <c r="B13" s="320"/>
      <c r="C13" s="320"/>
      <c r="D13" s="320"/>
      <c r="E13" s="320"/>
      <c r="F13" s="320"/>
      <c r="G13" s="320"/>
      <c r="H13" s="320"/>
      <c r="I13" s="320"/>
      <c r="J13" s="320"/>
      <c r="K13" s="320"/>
      <c r="L13" s="320"/>
      <c r="M13" s="320"/>
      <c r="N13" s="320"/>
      <c r="O13" s="320"/>
      <c r="P13" s="320"/>
      <c r="Q13" s="320"/>
      <c r="R13" s="320"/>
      <c r="S13" s="320"/>
      <c r="T13" s="3"/>
      <c r="U13" s="3"/>
      <c r="V13" s="3"/>
      <c r="W13" s="3"/>
      <c r="X13" s="3"/>
      <c r="Y13" s="3"/>
      <c r="Z13" s="3"/>
      <c r="AA13" s="3"/>
      <c r="AB13" s="3"/>
    </row>
    <row r="14" spans="1:28" s="2" customFormat="1" ht="15.75" x14ac:dyDescent="0.2">
      <c r="A14" s="314" t="str">
        <f>'1. паспорт местоположение'!A15:C15</f>
        <v>Реконструкция  ТП-2809, замена  Т-1   1983г.в.№ 628 кол-ве  1шт ТМ-400 на ТМГ-400 .(0)</v>
      </c>
      <c r="B14" s="314"/>
      <c r="C14" s="314"/>
      <c r="D14" s="314"/>
      <c r="E14" s="314"/>
      <c r="F14" s="314"/>
      <c r="G14" s="314"/>
      <c r="H14" s="314"/>
      <c r="I14" s="314"/>
      <c r="J14" s="314"/>
      <c r="K14" s="314"/>
      <c r="L14" s="314"/>
      <c r="M14" s="314"/>
      <c r="N14" s="314"/>
      <c r="O14" s="314"/>
      <c r="P14" s="314"/>
      <c r="Q14" s="314"/>
      <c r="R14" s="314"/>
      <c r="S14" s="314"/>
      <c r="T14" s="6"/>
      <c r="U14" s="6"/>
      <c r="V14" s="6"/>
      <c r="W14" s="6"/>
      <c r="X14" s="6"/>
      <c r="Y14" s="6"/>
      <c r="Z14" s="6"/>
      <c r="AA14" s="6"/>
      <c r="AB14" s="6"/>
    </row>
    <row r="15" spans="1:28" s="2" customFormat="1" ht="15" customHeight="1" x14ac:dyDescent="0.2">
      <c r="A15" s="310" t="s">
        <v>7</v>
      </c>
      <c r="B15" s="310"/>
      <c r="C15" s="310"/>
      <c r="D15" s="310"/>
      <c r="E15" s="310"/>
      <c r="F15" s="310"/>
      <c r="G15" s="310"/>
      <c r="H15" s="310"/>
      <c r="I15" s="310"/>
      <c r="J15" s="310"/>
      <c r="K15" s="310"/>
      <c r="L15" s="310"/>
      <c r="M15" s="310"/>
      <c r="N15" s="310"/>
      <c r="O15" s="310"/>
      <c r="P15" s="310"/>
      <c r="Q15" s="310"/>
      <c r="R15" s="310"/>
      <c r="S15" s="310"/>
      <c r="T15" s="4"/>
      <c r="U15" s="4"/>
      <c r="V15" s="4"/>
      <c r="W15" s="4"/>
      <c r="X15" s="4"/>
      <c r="Y15" s="4"/>
      <c r="Z15" s="4"/>
      <c r="AA15" s="4"/>
      <c r="AB15" s="4"/>
    </row>
    <row r="16" spans="1:28" s="2"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3"/>
      <c r="U16" s="3"/>
      <c r="V16" s="3"/>
      <c r="W16" s="3"/>
      <c r="X16" s="3"/>
      <c r="Y16" s="3"/>
    </row>
    <row r="17" spans="1:28" s="2" customFormat="1" ht="45.75" customHeight="1" x14ac:dyDescent="0.2">
      <c r="A17" s="311" t="s">
        <v>502</v>
      </c>
      <c r="B17" s="311"/>
      <c r="C17" s="311"/>
      <c r="D17" s="311"/>
      <c r="E17" s="311"/>
      <c r="F17" s="311"/>
      <c r="G17" s="311"/>
      <c r="H17" s="311"/>
      <c r="I17" s="311"/>
      <c r="J17" s="311"/>
      <c r="K17" s="311"/>
      <c r="L17" s="311"/>
      <c r="M17" s="311"/>
      <c r="N17" s="311"/>
      <c r="O17" s="311"/>
      <c r="P17" s="311"/>
      <c r="Q17" s="311"/>
      <c r="R17" s="311"/>
      <c r="S17" s="311"/>
      <c r="T17" s="5"/>
      <c r="U17" s="5"/>
      <c r="V17" s="5"/>
      <c r="W17" s="5"/>
      <c r="X17" s="5"/>
      <c r="Y17" s="5"/>
      <c r="Z17" s="5"/>
      <c r="AA17" s="5"/>
      <c r="AB17" s="5"/>
    </row>
    <row r="18" spans="1:28" s="2"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
      <c r="U18" s="3"/>
      <c r="V18" s="3"/>
      <c r="W18" s="3"/>
      <c r="X18" s="3"/>
      <c r="Y18" s="3"/>
    </row>
    <row r="19" spans="1:28" s="2" customFormat="1" ht="54" customHeight="1" x14ac:dyDescent="0.2">
      <c r="A19" s="316" t="s">
        <v>6</v>
      </c>
      <c r="B19" s="316" t="s">
        <v>100</v>
      </c>
      <c r="C19" s="317" t="s">
        <v>396</v>
      </c>
      <c r="D19" s="316" t="s">
        <v>395</v>
      </c>
      <c r="E19" s="316" t="s">
        <v>99</v>
      </c>
      <c r="F19" s="316" t="s">
        <v>98</v>
      </c>
      <c r="G19" s="316" t="s">
        <v>391</v>
      </c>
      <c r="H19" s="316" t="s">
        <v>97</v>
      </c>
      <c r="I19" s="316" t="s">
        <v>96</v>
      </c>
      <c r="J19" s="316" t="s">
        <v>95</v>
      </c>
      <c r="K19" s="316" t="s">
        <v>94</v>
      </c>
      <c r="L19" s="316" t="s">
        <v>93</v>
      </c>
      <c r="M19" s="316" t="s">
        <v>92</v>
      </c>
      <c r="N19" s="316" t="s">
        <v>91</v>
      </c>
      <c r="O19" s="316" t="s">
        <v>90</v>
      </c>
      <c r="P19" s="316" t="s">
        <v>89</v>
      </c>
      <c r="Q19" s="316" t="s">
        <v>394</v>
      </c>
      <c r="R19" s="316"/>
      <c r="S19" s="319" t="s">
        <v>496</v>
      </c>
      <c r="T19" s="3"/>
      <c r="U19" s="3"/>
      <c r="V19" s="3"/>
      <c r="W19" s="3"/>
      <c r="X19" s="3"/>
      <c r="Y19" s="3"/>
    </row>
    <row r="20" spans="1:28" s="2" customFormat="1" ht="180.75" customHeight="1" x14ac:dyDescent="0.2">
      <c r="A20" s="316"/>
      <c r="B20" s="316"/>
      <c r="C20" s="318"/>
      <c r="D20" s="316"/>
      <c r="E20" s="316"/>
      <c r="F20" s="316"/>
      <c r="G20" s="316"/>
      <c r="H20" s="316"/>
      <c r="I20" s="316"/>
      <c r="J20" s="316"/>
      <c r="K20" s="316"/>
      <c r="L20" s="316"/>
      <c r="M20" s="316"/>
      <c r="N20" s="316"/>
      <c r="O20" s="316"/>
      <c r="P20" s="316"/>
      <c r="Q20" s="31" t="s">
        <v>392</v>
      </c>
      <c r="R20" s="32" t="s">
        <v>393</v>
      </c>
      <c r="S20" s="31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O25" sqref="O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9" t="str">
        <f>'1. паспорт местоположение'!$A$5</f>
        <v>Год раскрытия информации: 2024 год</v>
      </c>
      <c r="B6" s="309"/>
      <c r="C6" s="309"/>
      <c r="D6" s="309"/>
      <c r="E6" s="309"/>
      <c r="F6" s="309"/>
      <c r="G6" s="309"/>
      <c r="H6" s="309"/>
      <c r="I6" s="309"/>
      <c r="J6" s="309"/>
      <c r="K6" s="309"/>
      <c r="L6" s="309"/>
      <c r="M6" s="309"/>
      <c r="N6" s="309"/>
      <c r="O6" s="309"/>
      <c r="P6" s="309"/>
      <c r="Q6" s="309"/>
      <c r="R6" s="309"/>
      <c r="S6" s="309"/>
      <c r="T6" s="309"/>
    </row>
    <row r="7" spans="1:20" s="7" customFormat="1" x14ac:dyDescent="0.2">
      <c r="A7" s="12"/>
    </row>
    <row r="8" spans="1:20" s="7" customFormat="1" ht="18.75" x14ac:dyDescent="0.2">
      <c r="A8" s="313" t="s">
        <v>10</v>
      </c>
      <c r="B8" s="313"/>
      <c r="C8" s="313"/>
      <c r="D8" s="313"/>
      <c r="E8" s="313"/>
      <c r="F8" s="313"/>
      <c r="G8" s="313"/>
      <c r="H8" s="313"/>
      <c r="I8" s="313"/>
      <c r="J8" s="313"/>
      <c r="K8" s="313"/>
      <c r="L8" s="313"/>
      <c r="M8" s="313"/>
      <c r="N8" s="313"/>
      <c r="O8" s="313"/>
      <c r="P8" s="313"/>
      <c r="Q8" s="313"/>
      <c r="R8" s="313"/>
      <c r="S8" s="313"/>
      <c r="T8" s="313"/>
    </row>
    <row r="9" spans="1:20" s="7"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7" customFormat="1" ht="18.75" customHeight="1" x14ac:dyDescent="0.2">
      <c r="A10" s="314" t="str">
        <f>'1. паспорт местоположение'!A9:C9</f>
        <v xml:space="preserve">ПО "Северные электрические сети" ГУП "РЭС"РБ  </v>
      </c>
      <c r="B10" s="314"/>
      <c r="C10" s="314"/>
      <c r="D10" s="314"/>
      <c r="E10" s="314"/>
      <c r="F10" s="314"/>
      <c r="G10" s="314"/>
      <c r="H10" s="314"/>
      <c r="I10" s="314"/>
      <c r="J10" s="314"/>
      <c r="K10" s="314"/>
      <c r="L10" s="314"/>
      <c r="M10" s="314"/>
      <c r="N10" s="314"/>
      <c r="O10" s="314"/>
      <c r="P10" s="314"/>
      <c r="Q10" s="314"/>
      <c r="R10" s="314"/>
      <c r="S10" s="314"/>
      <c r="T10" s="314"/>
    </row>
    <row r="11" spans="1:20" s="7" customFormat="1" ht="18.75" customHeight="1" x14ac:dyDescent="0.2">
      <c r="A11" s="310" t="s">
        <v>9</v>
      </c>
      <c r="B11" s="310"/>
      <c r="C11" s="310"/>
      <c r="D11" s="310"/>
      <c r="E11" s="310"/>
      <c r="F11" s="310"/>
      <c r="G11" s="310"/>
      <c r="H11" s="310"/>
      <c r="I11" s="310"/>
      <c r="J11" s="310"/>
      <c r="K11" s="310"/>
      <c r="L11" s="310"/>
      <c r="M11" s="310"/>
      <c r="N11" s="310"/>
      <c r="O11" s="310"/>
      <c r="P11" s="310"/>
      <c r="Q11" s="310"/>
      <c r="R11" s="310"/>
      <c r="S11" s="310"/>
      <c r="T11" s="310"/>
    </row>
    <row r="12" spans="1:20" s="7"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7" customFormat="1" ht="18.75" customHeight="1" x14ac:dyDescent="0.2">
      <c r="A13" s="315" t="str">
        <f>'1. паспорт местоположение'!$A$12</f>
        <v>L_ 202401137</v>
      </c>
      <c r="B13" s="315"/>
      <c r="C13" s="315"/>
      <c r="D13" s="315"/>
      <c r="E13" s="315"/>
      <c r="F13" s="315"/>
      <c r="G13" s="315"/>
      <c r="H13" s="315"/>
      <c r="I13" s="315"/>
      <c r="J13" s="315"/>
      <c r="K13" s="315"/>
      <c r="L13" s="315"/>
      <c r="M13" s="315"/>
      <c r="N13" s="315"/>
      <c r="O13" s="315"/>
      <c r="P13" s="315"/>
      <c r="Q13" s="315"/>
      <c r="R13" s="315"/>
      <c r="S13" s="315"/>
      <c r="T13" s="315"/>
    </row>
    <row r="14" spans="1:20" s="7" customFormat="1" ht="18.75" customHeight="1" x14ac:dyDescent="0.2">
      <c r="A14" s="310" t="s">
        <v>8</v>
      </c>
      <c r="B14" s="310"/>
      <c r="C14" s="310"/>
      <c r="D14" s="310"/>
      <c r="E14" s="310"/>
      <c r="F14" s="310"/>
      <c r="G14" s="310"/>
      <c r="H14" s="310"/>
      <c r="I14" s="310"/>
      <c r="J14" s="310"/>
      <c r="K14" s="310"/>
      <c r="L14" s="310"/>
      <c r="M14" s="310"/>
      <c r="N14" s="310"/>
      <c r="O14" s="310"/>
      <c r="P14" s="310"/>
      <c r="Q14" s="310"/>
      <c r="R14" s="310"/>
      <c r="S14" s="310"/>
      <c r="T14" s="310"/>
    </row>
    <row r="15" spans="1:20" s="7" customFormat="1" ht="15.75" customHeight="1" x14ac:dyDescent="0.2">
      <c r="A15" s="320"/>
      <c r="B15" s="320"/>
      <c r="C15" s="320"/>
      <c r="D15" s="320"/>
      <c r="E15" s="320"/>
      <c r="F15" s="320"/>
      <c r="G15" s="320"/>
      <c r="H15" s="320"/>
      <c r="I15" s="320"/>
      <c r="J15" s="320"/>
      <c r="K15" s="320"/>
      <c r="L15" s="320"/>
      <c r="M15" s="320"/>
      <c r="N15" s="320"/>
      <c r="O15" s="320"/>
      <c r="P15" s="320"/>
      <c r="Q15" s="320"/>
      <c r="R15" s="320"/>
      <c r="S15" s="320"/>
      <c r="T15" s="320"/>
    </row>
    <row r="16" spans="1:20" s="2" customFormat="1" x14ac:dyDescent="0.2">
      <c r="A16" s="314" t="str">
        <f>'1. паспорт местоположение'!$A$15</f>
        <v>Реконструкция  ТП-2809, замена  Т-1   1983г.в.№ 628 кол-ве  1шт ТМ-400 на ТМГ-400 .(0)</v>
      </c>
      <c r="B16" s="314"/>
      <c r="C16" s="314"/>
      <c r="D16" s="314"/>
      <c r="E16" s="314"/>
      <c r="F16" s="314"/>
      <c r="G16" s="314"/>
      <c r="H16" s="314"/>
      <c r="I16" s="314"/>
      <c r="J16" s="314"/>
      <c r="K16" s="314"/>
      <c r="L16" s="314"/>
      <c r="M16" s="314"/>
      <c r="N16" s="314"/>
      <c r="O16" s="314"/>
      <c r="P16" s="314"/>
      <c r="Q16" s="314"/>
      <c r="R16" s="314"/>
      <c r="S16" s="314"/>
      <c r="T16" s="314"/>
    </row>
    <row r="17" spans="1:113" s="2" customFormat="1" ht="15" customHeight="1" x14ac:dyDescent="0.2">
      <c r="A17" s="310" t="s">
        <v>7</v>
      </c>
      <c r="B17" s="310"/>
      <c r="C17" s="310"/>
      <c r="D17" s="310"/>
      <c r="E17" s="310"/>
      <c r="F17" s="310"/>
      <c r="G17" s="310"/>
      <c r="H17" s="310"/>
      <c r="I17" s="310"/>
      <c r="J17" s="310"/>
      <c r="K17" s="310"/>
      <c r="L17" s="310"/>
      <c r="M17" s="310"/>
      <c r="N17" s="310"/>
      <c r="O17" s="310"/>
      <c r="P17" s="310"/>
      <c r="Q17" s="310"/>
      <c r="R17" s="310"/>
      <c r="S17" s="310"/>
      <c r="T17" s="310"/>
    </row>
    <row r="18" spans="1:113"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20"/>
    </row>
    <row r="19" spans="1:113" s="2" customFormat="1" ht="15" customHeight="1" x14ac:dyDescent="0.2">
      <c r="A19" s="312" t="s">
        <v>507</v>
      </c>
      <c r="B19" s="312"/>
      <c r="C19" s="312"/>
      <c r="D19" s="312"/>
      <c r="E19" s="312"/>
      <c r="F19" s="312"/>
      <c r="G19" s="312"/>
      <c r="H19" s="312"/>
      <c r="I19" s="312"/>
      <c r="J19" s="312"/>
      <c r="K19" s="312"/>
      <c r="L19" s="312"/>
      <c r="M19" s="312"/>
      <c r="N19" s="312"/>
      <c r="O19" s="312"/>
      <c r="P19" s="312"/>
      <c r="Q19" s="312"/>
      <c r="R19" s="312"/>
      <c r="S19" s="312"/>
      <c r="T19" s="312"/>
    </row>
    <row r="20" spans="1:113" s="39"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30" t="s">
        <v>6</v>
      </c>
      <c r="B21" s="323" t="s">
        <v>228</v>
      </c>
      <c r="C21" s="324"/>
      <c r="D21" s="327" t="s">
        <v>122</v>
      </c>
      <c r="E21" s="323" t="s">
        <v>535</v>
      </c>
      <c r="F21" s="324"/>
      <c r="G21" s="323" t="s">
        <v>279</v>
      </c>
      <c r="H21" s="324"/>
      <c r="I21" s="323" t="s">
        <v>121</v>
      </c>
      <c r="J21" s="324"/>
      <c r="K21" s="327" t="s">
        <v>120</v>
      </c>
      <c r="L21" s="323" t="s">
        <v>119</v>
      </c>
      <c r="M21" s="324"/>
      <c r="N21" s="323" t="s">
        <v>532</v>
      </c>
      <c r="O21" s="324"/>
      <c r="P21" s="327" t="s">
        <v>118</v>
      </c>
      <c r="Q21" s="333" t="s">
        <v>117</v>
      </c>
      <c r="R21" s="334"/>
      <c r="S21" s="333" t="s">
        <v>116</v>
      </c>
      <c r="T21" s="335"/>
    </row>
    <row r="22" spans="1:113" ht="204.75" customHeight="1" x14ac:dyDescent="0.25">
      <c r="A22" s="331"/>
      <c r="B22" s="325"/>
      <c r="C22" s="326"/>
      <c r="D22" s="329"/>
      <c r="E22" s="325"/>
      <c r="F22" s="326"/>
      <c r="G22" s="325"/>
      <c r="H22" s="326"/>
      <c r="I22" s="325"/>
      <c r="J22" s="326"/>
      <c r="K22" s="328"/>
      <c r="L22" s="325"/>
      <c r="M22" s="326"/>
      <c r="N22" s="325"/>
      <c r="O22" s="326"/>
      <c r="P22" s="328"/>
      <c r="Q22" s="84" t="s">
        <v>115</v>
      </c>
      <c r="R22" s="84" t="s">
        <v>506</v>
      </c>
      <c r="S22" s="84" t="s">
        <v>114</v>
      </c>
      <c r="T22" s="84" t="s">
        <v>113</v>
      </c>
    </row>
    <row r="23" spans="1:113" ht="51.75" customHeight="1" x14ac:dyDescent="0.25">
      <c r="A23" s="332"/>
      <c r="B23" s="84" t="s">
        <v>111</v>
      </c>
      <c r="C23" s="84" t="s">
        <v>112</v>
      </c>
      <c r="D23" s="328"/>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634</v>
      </c>
      <c r="C25" s="147" t="str">
        <f>B25</f>
        <v>ТП-2809 Т1</v>
      </c>
      <c r="D25" s="148" t="str">
        <f>C25</f>
        <v>ТП-2809 Т1</v>
      </c>
      <c r="E25" s="148" t="str">
        <f>B25</f>
        <v>ТП-2809 Т1</v>
      </c>
      <c r="F25" s="148" t="str">
        <f>C25</f>
        <v>ТП-2809 Т1</v>
      </c>
      <c r="G25" s="148" t="str">
        <f>B25</f>
        <v>ТП-2809 Т1</v>
      </c>
      <c r="H25" s="148" t="str">
        <f>C25</f>
        <v>ТП-2809 Т1</v>
      </c>
      <c r="I25" s="147">
        <v>1983</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3" t="s">
        <v>10</v>
      </c>
      <c r="F7" s="313"/>
      <c r="G7" s="313"/>
      <c r="H7" s="313"/>
      <c r="I7" s="313"/>
      <c r="J7" s="313"/>
      <c r="K7" s="313"/>
      <c r="L7" s="313"/>
      <c r="M7" s="313"/>
      <c r="N7" s="313"/>
      <c r="O7" s="313"/>
      <c r="P7" s="313"/>
      <c r="Q7" s="313"/>
      <c r="R7" s="313"/>
      <c r="S7" s="313"/>
      <c r="T7" s="313"/>
      <c r="U7" s="313"/>
      <c r="V7" s="313"/>
      <c r="W7" s="313"/>
      <c r="X7" s="313"/>
      <c r="Y7" s="31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4" t="s">
        <v>553</v>
      </c>
      <c r="F9" s="314"/>
      <c r="G9" s="314"/>
      <c r="H9" s="314"/>
      <c r="I9" s="314"/>
      <c r="J9" s="314"/>
      <c r="K9" s="314"/>
      <c r="L9" s="314"/>
      <c r="M9" s="314"/>
      <c r="N9" s="314"/>
      <c r="O9" s="314"/>
      <c r="P9" s="314"/>
      <c r="Q9" s="314"/>
      <c r="R9" s="314"/>
      <c r="S9" s="314"/>
      <c r="T9" s="314"/>
      <c r="U9" s="314"/>
      <c r="V9" s="314"/>
      <c r="W9" s="314"/>
      <c r="X9" s="314"/>
      <c r="Y9" s="314"/>
    </row>
    <row r="10" spans="1:27" s="7" customFormat="1" ht="18.75" customHeight="1" x14ac:dyDescent="0.2">
      <c r="E10" s="310" t="s">
        <v>9</v>
      </c>
      <c r="F10" s="310"/>
      <c r="G10" s="310"/>
      <c r="H10" s="310"/>
      <c r="I10" s="310"/>
      <c r="J10" s="310"/>
      <c r="K10" s="310"/>
      <c r="L10" s="310"/>
      <c r="M10" s="310"/>
      <c r="N10" s="310"/>
      <c r="O10" s="310"/>
      <c r="P10" s="310"/>
      <c r="Q10" s="310"/>
      <c r="R10" s="310"/>
      <c r="S10" s="310"/>
      <c r="T10" s="310"/>
      <c r="U10" s="310"/>
      <c r="V10" s="310"/>
      <c r="W10" s="310"/>
      <c r="X10" s="310"/>
      <c r="Y10" s="31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5" t="str">
        <f>'1. паспорт местоположение'!$A$12</f>
        <v>L_ 202401137</v>
      </c>
      <c r="F12" s="315"/>
      <c r="G12" s="315"/>
      <c r="H12" s="315"/>
      <c r="I12" s="315"/>
      <c r="J12" s="315"/>
      <c r="K12" s="315"/>
      <c r="L12" s="315"/>
      <c r="M12" s="315"/>
      <c r="N12" s="315"/>
      <c r="O12" s="315"/>
      <c r="P12" s="315"/>
      <c r="Q12" s="315"/>
      <c r="R12" s="315"/>
      <c r="S12" s="315"/>
      <c r="T12" s="315"/>
      <c r="U12" s="315"/>
      <c r="V12" s="315"/>
      <c r="W12" s="315"/>
      <c r="X12" s="315"/>
      <c r="Y12" s="315"/>
    </row>
    <row r="13" spans="1:27" s="7" customFormat="1" ht="18.75" customHeight="1" x14ac:dyDescent="0.2">
      <c r="E13" s="310" t="s">
        <v>8</v>
      </c>
      <c r="F13" s="310"/>
      <c r="G13" s="310"/>
      <c r="H13" s="310"/>
      <c r="I13" s="310"/>
      <c r="J13" s="310"/>
      <c r="K13" s="310"/>
      <c r="L13" s="310"/>
      <c r="M13" s="310"/>
      <c r="N13" s="310"/>
      <c r="O13" s="310"/>
      <c r="P13" s="310"/>
      <c r="Q13" s="310"/>
      <c r="R13" s="310"/>
      <c r="S13" s="310"/>
      <c r="T13" s="310"/>
      <c r="U13" s="310"/>
      <c r="V13" s="310"/>
      <c r="W13" s="310"/>
      <c r="X13" s="310"/>
      <c r="Y13" s="31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4" t="str">
        <f>'1. паспорт местоположение'!$A$15</f>
        <v>Реконструкция  ТП-2809, замена  Т-1   1983г.в.№ 628 кол-ве  1шт ТМ-400 на ТМГ-400 .(0)</v>
      </c>
      <c r="F15" s="314"/>
      <c r="G15" s="314"/>
      <c r="H15" s="314"/>
      <c r="I15" s="314"/>
      <c r="J15" s="314"/>
      <c r="K15" s="314"/>
      <c r="L15" s="314"/>
      <c r="M15" s="314"/>
      <c r="N15" s="314"/>
      <c r="O15" s="314"/>
      <c r="P15" s="314"/>
      <c r="Q15" s="314"/>
      <c r="R15" s="314"/>
      <c r="S15" s="314"/>
      <c r="T15" s="314"/>
      <c r="U15" s="314"/>
      <c r="V15" s="314"/>
      <c r="W15" s="314"/>
      <c r="X15" s="314"/>
      <c r="Y15" s="314"/>
    </row>
    <row r="16" spans="1:27" s="2" customFormat="1" ht="15" customHeight="1" x14ac:dyDescent="0.2">
      <c r="E16" s="310" t="s">
        <v>7</v>
      </c>
      <c r="F16" s="310"/>
      <c r="G16" s="310"/>
      <c r="H16" s="310"/>
      <c r="I16" s="310"/>
      <c r="J16" s="310"/>
      <c r="K16" s="310"/>
      <c r="L16" s="310"/>
      <c r="M16" s="310"/>
      <c r="N16" s="310"/>
      <c r="O16" s="310"/>
      <c r="P16" s="310"/>
      <c r="Q16" s="310"/>
      <c r="R16" s="310"/>
      <c r="S16" s="310"/>
      <c r="T16" s="310"/>
      <c r="U16" s="310"/>
      <c r="V16" s="310"/>
      <c r="W16" s="310"/>
      <c r="X16" s="310"/>
      <c r="Y16" s="3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509</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39" customFormat="1" ht="21" customHeight="1" x14ac:dyDescent="0.25"/>
    <row r="21" spans="1:27" ht="15.75" customHeight="1" x14ac:dyDescent="0.25">
      <c r="A21" s="327" t="s">
        <v>6</v>
      </c>
      <c r="B21" s="323" t="s">
        <v>516</v>
      </c>
      <c r="C21" s="324"/>
      <c r="D21" s="323" t="s">
        <v>518</v>
      </c>
      <c r="E21" s="324"/>
      <c r="F21" s="333" t="s">
        <v>94</v>
      </c>
      <c r="G21" s="335"/>
      <c r="H21" s="335"/>
      <c r="I21" s="334"/>
      <c r="J21" s="327" t="s">
        <v>519</v>
      </c>
      <c r="K21" s="323" t="s">
        <v>520</v>
      </c>
      <c r="L21" s="324"/>
      <c r="M21" s="323" t="s">
        <v>521</v>
      </c>
      <c r="N21" s="324"/>
      <c r="O21" s="323" t="s">
        <v>508</v>
      </c>
      <c r="P21" s="324"/>
      <c r="Q21" s="323" t="s">
        <v>127</v>
      </c>
      <c r="R21" s="324"/>
      <c r="S21" s="327" t="s">
        <v>126</v>
      </c>
      <c r="T21" s="327" t="s">
        <v>522</v>
      </c>
      <c r="U21" s="327" t="s">
        <v>517</v>
      </c>
      <c r="V21" s="323" t="s">
        <v>125</v>
      </c>
      <c r="W21" s="324"/>
      <c r="X21" s="333" t="s">
        <v>117</v>
      </c>
      <c r="Y21" s="335"/>
      <c r="Z21" s="333" t="s">
        <v>116</v>
      </c>
      <c r="AA21" s="335"/>
    </row>
    <row r="22" spans="1:27" ht="216" customHeight="1" x14ac:dyDescent="0.25">
      <c r="A22" s="329"/>
      <c r="B22" s="325"/>
      <c r="C22" s="326"/>
      <c r="D22" s="325"/>
      <c r="E22" s="326"/>
      <c r="F22" s="333" t="s">
        <v>124</v>
      </c>
      <c r="G22" s="334"/>
      <c r="H22" s="333" t="s">
        <v>123</v>
      </c>
      <c r="I22" s="334"/>
      <c r="J22" s="328"/>
      <c r="K22" s="325"/>
      <c r="L22" s="326"/>
      <c r="M22" s="325"/>
      <c r="N22" s="326"/>
      <c r="O22" s="325"/>
      <c r="P22" s="326"/>
      <c r="Q22" s="325"/>
      <c r="R22" s="326"/>
      <c r="S22" s="328"/>
      <c r="T22" s="328"/>
      <c r="U22" s="328"/>
      <c r="V22" s="325"/>
      <c r="W22" s="326"/>
      <c r="X22" s="84" t="s">
        <v>115</v>
      </c>
      <c r="Y22" s="84" t="s">
        <v>506</v>
      </c>
      <c r="Z22" s="84" t="s">
        <v>114</v>
      </c>
      <c r="AA22" s="84" t="s">
        <v>113</v>
      </c>
    </row>
    <row r="23" spans="1:27" ht="60" customHeight="1" x14ac:dyDescent="0.25">
      <c r="A23" s="328"/>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9" t="str">
        <f>'1. паспорт местоположение'!$A$5</f>
        <v>Год раскрытия информации: 2024 год</v>
      </c>
      <c r="B5" s="309"/>
      <c r="C5" s="309"/>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3" t="s">
        <v>10</v>
      </c>
      <c r="B7" s="313"/>
      <c r="C7" s="313"/>
      <c r="D7" s="9"/>
      <c r="E7" s="9"/>
      <c r="F7" s="9"/>
      <c r="G7" s="9"/>
      <c r="H7" s="9"/>
      <c r="I7" s="9"/>
      <c r="J7" s="9"/>
      <c r="K7" s="9"/>
      <c r="L7" s="9"/>
      <c r="M7" s="9"/>
      <c r="N7" s="9"/>
      <c r="O7" s="9"/>
      <c r="P7" s="9"/>
      <c r="Q7" s="9"/>
      <c r="R7" s="9"/>
      <c r="S7" s="9"/>
      <c r="T7" s="9"/>
      <c r="U7" s="9"/>
    </row>
    <row r="8" spans="1:29" s="7" customFormat="1" ht="18.75" x14ac:dyDescent="0.2">
      <c r="A8" s="313"/>
      <c r="B8" s="313"/>
      <c r="C8" s="313"/>
      <c r="D8" s="10"/>
      <c r="E8" s="10"/>
      <c r="F8" s="10"/>
      <c r="G8" s="10"/>
      <c r="H8" s="9"/>
      <c r="I8" s="9"/>
      <c r="J8" s="9"/>
      <c r="K8" s="9"/>
      <c r="L8" s="9"/>
      <c r="M8" s="9"/>
      <c r="N8" s="9"/>
      <c r="O8" s="9"/>
      <c r="P8" s="9"/>
      <c r="Q8" s="9"/>
      <c r="R8" s="9"/>
      <c r="S8" s="9"/>
      <c r="T8" s="9"/>
      <c r="U8" s="9"/>
    </row>
    <row r="9" spans="1:29" s="7" customFormat="1" ht="18.75" x14ac:dyDescent="0.2">
      <c r="A9" s="314" t="str">
        <f>'1. паспорт местоположение'!A9:C9</f>
        <v xml:space="preserve">ПО "Северные электрические сети" ГУП "РЭС"РБ  </v>
      </c>
      <c r="B9" s="314"/>
      <c r="C9" s="314"/>
      <c r="D9" s="6"/>
      <c r="E9" s="6"/>
      <c r="F9" s="6"/>
      <c r="G9" s="6"/>
      <c r="H9" s="9"/>
      <c r="I9" s="9"/>
      <c r="J9" s="9"/>
      <c r="K9" s="9"/>
      <c r="L9" s="9"/>
      <c r="M9" s="9"/>
      <c r="N9" s="9"/>
      <c r="O9" s="9"/>
      <c r="P9" s="9"/>
      <c r="Q9" s="9"/>
      <c r="R9" s="9"/>
      <c r="S9" s="9"/>
      <c r="T9" s="9"/>
      <c r="U9" s="9"/>
    </row>
    <row r="10" spans="1:29" s="7" customFormat="1" ht="18.75" x14ac:dyDescent="0.2">
      <c r="A10" s="310" t="s">
        <v>9</v>
      </c>
      <c r="B10" s="310"/>
      <c r="C10" s="310"/>
      <c r="D10" s="4"/>
      <c r="E10" s="4"/>
      <c r="F10" s="4"/>
      <c r="G10" s="4"/>
      <c r="H10" s="9"/>
      <c r="I10" s="9"/>
      <c r="J10" s="9"/>
      <c r="K10" s="9"/>
      <c r="L10" s="9"/>
      <c r="M10" s="9"/>
      <c r="N10" s="9"/>
      <c r="O10" s="9"/>
      <c r="P10" s="9"/>
      <c r="Q10" s="9"/>
      <c r="R10" s="9"/>
      <c r="S10" s="9"/>
      <c r="T10" s="9"/>
      <c r="U10" s="9"/>
    </row>
    <row r="11" spans="1:29" s="7" customFormat="1" ht="18.75" x14ac:dyDescent="0.2">
      <c r="A11" s="313"/>
      <c r="B11" s="313"/>
      <c r="C11" s="313"/>
      <c r="D11" s="10"/>
      <c r="E11" s="10"/>
      <c r="F11" s="10"/>
      <c r="G11" s="10"/>
      <c r="H11" s="9"/>
      <c r="I11" s="9"/>
      <c r="J11" s="9"/>
      <c r="K11" s="9"/>
      <c r="L11" s="9"/>
      <c r="M11" s="9"/>
      <c r="N11" s="9"/>
      <c r="O11" s="9"/>
      <c r="P11" s="9"/>
      <c r="Q11" s="9"/>
      <c r="R11" s="9"/>
      <c r="S11" s="9"/>
      <c r="T11" s="9"/>
      <c r="U11" s="9"/>
    </row>
    <row r="12" spans="1:29" s="7" customFormat="1" ht="18.75" x14ac:dyDescent="0.2">
      <c r="A12" s="315" t="str">
        <f>'1. паспорт местоположение'!$A$12</f>
        <v>L_ 202401137</v>
      </c>
      <c r="B12" s="315"/>
      <c r="C12" s="315"/>
      <c r="D12" s="6"/>
      <c r="E12" s="6"/>
      <c r="F12" s="6"/>
      <c r="G12" s="6"/>
      <c r="H12" s="9"/>
      <c r="I12" s="9"/>
      <c r="J12" s="9"/>
      <c r="K12" s="9"/>
      <c r="L12" s="9"/>
      <c r="M12" s="9"/>
      <c r="N12" s="9"/>
      <c r="O12" s="9"/>
      <c r="P12" s="9"/>
      <c r="Q12" s="9"/>
      <c r="R12" s="9"/>
      <c r="S12" s="9"/>
      <c r="T12" s="9"/>
      <c r="U12" s="9"/>
    </row>
    <row r="13" spans="1:29" s="7" customFormat="1" ht="18.75" x14ac:dyDescent="0.2">
      <c r="A13" s="310" t="s">
        <v>8</v>
      </c>
      <c r="B13" s="310"/>
      <c r="C13" s="310"/>
      <c r="D13" s="4"/>
      <c r="E13" s="4"/>
      <c r="F13" s="4"/>
      <c r="G13" s="4"/>
      <c r="H13" s="9"/>
      <c r="I13" s="9"/>
      <c r="J13" s="9"/>
      <c r="K13" s="9"/>
      <c r="L13" s="9"/>
      <c r="M13" s="9"/>
      <c r="N13" s="9"/>
      <c r="O13" s="9"/>
      <c r="P13" s="9"/>
      <c r="Q13" s="9"/>
      <c r="R13" s="9"/>
      <c r="S13" s="9"/>
      <c r="T13" s="9"/>
      <c r="U13" s="9"/>
    </row>
    <row r="14" spans="1:29" s="7" customFormat="1" ht="15.75" customHeight="1" x14ac:dyDescent="0.2">
      <c r="A14" s="320"/>
      <c r="B14" s="320"/>
      <c r="C14" s="320"/>
      <c r="D14" s="3"/>
      <c r="E14" s="3"/>
      <c r="F14" s="3"/>
      <c r="G14" s="3"/>
      <c r="H14" s="3"/>
      <c r="I14" s="3"/>
      <c r="J14" s="3"/>
      <c r="K14" s="3"/>
      <c r="L14" s="3"/>
      <c r="M14" s="3"/>
      <c r="N14" s="3"/>
      <c r="O14" s="3"/>
      <c r="P14" s="3"/>
      <c r="Q14" s="3"/>
      <c r="R14" s="3"/>
      <c r="S14" s="3"/>
      <c r="T14" s="3"/>
      <c r="U14" s="3"/>
    </row>
    <row r="15" spans="1:29" s="2" customFormat="1" ht="15.75" x14ac:dyDescent="0.2">
      <c r="A15" s="314" t="str">
        <f>'1. паспорт местоположение'!$A$15</f>
        <v>Реконструкция  ТП-2809, замена  Т-1   1983г.в.№ 628 кол-ве  1шт ТМ-400 на ТМГ-400 .(0)</v>
      </c>
      <c r="B15" s="314"/>
      <c r="C15" s="314"/>
      <c r="D15" s="6"/>
      <c r="E15" s="6"/>
      <c r="F15" s="6"/>
      <c r="G15" s="6"/>
      <c r="H15" s="6"/>
      <c r="I15" s="6"/>
      <c r="J15" s="6"/>
      <c r="K15" s="6"/>
      <c r="L15" s="6"/>
      <c r="M15" s="6"/>
      <c r="N15" s="6"/>
      <c r="O15" s="6"/>
      <c r="P15" s="6"/>
      <c r="Q15" s="6"/>
      <c r="R15" s="6"/>
      <c r="S15" s="6"/>
      <c r="T15" s="6"/>
      <c r="U15" s="6"/>
    </row>
    <row r="16" spans="1:29" s="2" customFormat="1" ht="15" customHeight="1" x14ac:dyDescent="0.2">
      <c r="A16" s="310" t="s">
        <v>7</v>
      </c>
      <c r="B16" s="310"/>
      <c r="C16" s="310"/>
      <c r="D16" s="4"/>
      <c r="E16" s="4"/>
      <c r="F16" s="4"/>
      <c r="G16" s="4"/>
      <c r="H16" s="4"/>
      <c r="I16" s="4"/>
      <c r="J16" s="4"/>
      <c r="K16" s="4"/>
      <c r="L16" s="4"/>
      <c r="M16" s="4"/>
      <c r="N16" s="4"/>
      <c r="O16" s="4"/>
      <c r="P16" s="4"/>
      <c r="Q16" s="4"/>
      <c r="R16" s="4"/>
      <c r="S16" s="4"/>
      <c r="T16" s="4"/>
      <c r="U16" s="4"/>
    </row>
    <row r="17" spans="1:21" s="2" customFormat="1" ht="15" customHeight="1" x14ac:dyDescent="0.2">
      <c r="A17" s="320"/>
      <c r="B17" s="320"/>
      <c r="C17" s="320"/>
      <c r="D17" s="3"/>
      <c r="E17" s="3"/>
      <c r="F17" s="3"/>
      <c r="G17" s="3"/>
      <c r="H17" s="3"/>
      <c r="I17" s="3"/>
      <c r="J17" s="3"/>
      <c r="K17" s="3"/>
      <c r="L17" s="3"/>
      <c r="M17" s="3"/>
      <c r="N17" s="3"/>
      <c r="O17" s="3"/>
      <c r="P17" s="3"/>
      <c r="Q17" s="3"/>
      <c r="R17" s="3"/>
    </row>
    <row r="18" spans="1:21" s="2" customFormat="1" ht="27.75" customHeight="1" x14ac:dyDescent="0.2">
      <c r="A18" s="311" t="s">
        <v>501</v>
      </c>
      <c r="B18" s="311"/>
      <c r="C18" s="3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ТП-2809, замена  Т-1   1983г.в.№ 628 кол-ве  1шт ТМ-400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0.59250537999999997</v>
      </c>
    </row>
    <row r="26" spans="1:21" ht="156" customHeight="1" x14ac:dyDescent="0.25">
      <c r="A26" s="19" t="s">
        <v>60</v>
      </c>
      <c r="B26" s="21" t="s">
        <v>236</v>
      </c>
      <c r="C26" s="29" t="s">
        <v>635</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9" t="str">
        <f>'1. паспорт местоположение'!$A$5</f>
        <v>Год раскрытия информации: 2024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13" t="s">
        <v>10</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9"/>
      <c r="AB6" s="9"/>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9"/>
      <c r="AB7" s="9"/>
    </row>
    <row r="8" spans="1:28" ht="15.75" x14ac:dyDescent="0.25">
      <c r="A8" s="314" t="s">
        <v>553</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6"/>
      <c r="AB8" s="6"/>
    </row>
    <row r="9" spans="1:28" ht="15.75" x14ac:dyDescent="0.25">
      <c r="A9" s="310" t="s">
        <v>9</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4"/>
      <c r="AB9" s="4"/>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9"/>
      <c r="AB10" s="9"/>
    </row>
    <row r="11" spans="1:28" ht="15.75" x14ac:dyDescent="0.25">
      <c r="A11" s="315" t="str">
        <f>'1. паспорт местоположение'!$A$12</f>
        <v>L_ 202401137</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6"/>
      <c r="AB11" s="6"/>
    </row>
    <row r="12" spans="1:28" ht="15.75" x14ac:dyDescent="0.25">
      <c r="A12" s="310" t="s">
        <v>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4"/>
      <c r="AB12" s="4"/>
    </row>
    <row r="13" spans="1:28" ht="18.75"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8"/>
      <c r="AB13" s="8"/>
    </row>
    <row r="14" spans="1:28" ht="15.75" x14ac:dyDescent="0.25">
      <c r="A14" s="314" t="str">
        <f>'1. паспорт местоположение'!$A$15</f>
        <v>Реконструкция  ТП-2809, замена  Т-1   1983г.в.№ 628 кол-ве  1шт ТМ-400 на ТМГ-400 .(0)</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6"/>
      <c r="AB14" s="6"/>
    </row>
    <row r="15" spans="1:28" ht="15.75" x14ac:dyDescent="0.25">
      <c r="A15" s="310" t="s">
        <v>7</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4"/>
      <c r="AB15" s="4"/>
    </row>
    <row r="16" spans="1:28"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14"/>
      <c r="AB16" s="14"/>
    </row>
    <row r="17" spans="1:2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14"/>
      <c r="AB17" s="14"/>
    </row>
    <row r="18" spans="1:28"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14"/>
      <c r="AB18" s="14"/>
    </row>
    <row r="19" spans="1:2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14"/>
      <c r="AB19" s="14"/>
    </row>
    <row r="20" spans="1:2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4"/>
      <c r="AB20" s="14"/>
    </row>
    <row r="21" spans="1:28" x14ac:dyDescent="0.25">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4"/>
      <c r="AB21" s="14"/>
    </row>
    <row r="22" spans="1:28" x14ac:dyDescent="0.25">
      <c r="A22" s="338" t="s">
        <v>533</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26"/>
      <c r="AB22" s="126"/>
    </row>
    <row r="23" spans="1:28" ht="32.25" customHeight="1" x14ac:dyDescent="0.25">
      <c r="A23" s="340" t="s">
        <v>389</v>
      </c>
      <c r="B23" s="341"/>
      <c r="C23" s="341"/>
      <c r="D23" s="341"/>
      <c r="E23" s="341"/>
      <c r="F23" s="341"/>
      <c r="G23" s="341"/>
      <c r="H23" s="341"/>
      <c r="I23" s="341"/>
      <c r="J23" s="341"/>
      <c r="K23" s="341"/>
      <c r="L23" s="342"/>
      <c r="M23" s="339" t="s">
        <v>390</v>
      </c>
      <c r="N23" s="339"/>
      <c r="O23" s="339"/>
      <c r="P23" s="339"/>
      <c r="Q23" s="339"/>
      <c r="R23" s="339"/>
      <c r="S23" s="339"/>
      <c r="T23" s="339"/>
      <c r="U23" s="339"/>
      <c r="V23" s="339"/>
      <c r="W23" s="339"/>
      <c r="X23" s="339"/>
      <c r="Y23" s="339"/>
      <c r="Z23" s="339"/>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3" t="s">
        <v>10</v>
      </c>
      <c r="B7" s="313"/>
      <c r="C7" s="313"/>
      <c r="D7" s="313"/>
      <c r="E7" s="313"/>
      <c r="F7" s="313"/>
      <c r="G7" s="313"/>
      <c r="H7" s="313"/>
      <c r="I7" s="313"/>
      <c r="J7" s="313"/>
      <c r="K7" s="313"/>
      <c r="L7" s="313"/>
      <c r="M7" s="313"/>
      <c r="N7" s="313"/>
      <c r="O7" s="313"/>
      <c r="P7" s="9"/>
      <c r="Q7" s="9"/>
      <c r="R7" s="9"/>
      <c r="S7" s="9"/>
      <c r="T7" s="9"/>
      <c r="U7" s="9"/>
      <c r="V7" s="9"/>
      <c r="W7" s="9"/>
      <c r="X7" s="9"/>
      <c r="Y7" s="9"/>
      <c r="Z7" s="9"/>
    </row>
    <row r="8" spans="1:28" s="7" customFormat="1" ht="18.75" x14ac:dyDescent="0.2">
      <c r="A8" s="313"/>
      <c r="B8" s="313"/>
      <c r="C8" s="313"/>
      <c r="D8" s="313"/>
      <c r="E8" s="313"/>
      <c r="F8" s="313"/>
      <c r="G8" s="313"/>
      <c r="H8" s="313"/>
      <c r="I8" s="313"/>
      <c r="J8" s="313"/>
      <c r="K8" s="313"/>
      <c r="L8" s="313"/>
      <c r="M8" s="313"/>
      <c r="N8" s="313"/>
      <c r="O8" s="313"/>
      <c r="P8" s="9"/>
      <c r="Q8" s="9"/>
      <c r="R8" s="9"/>
      <c r="S8" s="9"/>
      <c r="T8" s="9"/>
      <c r="U8" s="9"/>
      <c r="V8" s="9"/>
      <c r="W8" s="9"/>
      <c r="X8" s="9"/>
      <c r="Y8" s="9"/>
      <c r="Z8" s="9"/>
    </row>
    <row r="9" spans="1:28" s="7" customFormat="1" ht="18.75" x14ac:dyDescent="0.2">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9"/>
      <c r="Q9" s="9"/>
      <c r="R9" s="9"/>
      <c r="S9" s="9"/>
      <c r="T9" s="9"/>
      <c r="U9" s="9"/>
      <c r="V9" s="9"/>
      <c r="W9" s="9"/>
      <c r="X9" s="9"/>
      <c r="Y9" s="9"/>
      <c r="Z9" s="9"/>
    </row>
    <row r="10" spans="1:28" s="7" customFormat="1" ht="18.75" x14ac:dyDescent="0.2">
      <c r="A10" s="310" t="s">
        <v>9</v>
      </c>
      <c r="B10" s="310"/>
      <c r="C10" s="310"/>
      <c r="D10" s="310"/>
      <c r="E10" s="310"/>
      <c r="F10" s="310"/>
      <c r="G10" s="310"/>
      <c r="H10" s="310"/>
      <c r="I10" s="310"/>
      <c r="J10" s="310"/>
      <c r="K10" s="310"/>
      <c r="L10" s="310"/>
      <c r="M10" s="310"/>
      <c r="N10" s="310"/>
      <c r="O10" s="310"/>
      <c r="P10" s="9"/>
      <c r="Q10" s="9"/>
      <c r="R10" s="9"/>
      <c r="S10" s="9"/>
      <c r="T10" s="9"/>
      <c r="U10" s="9"/>
      <c r="V10" s="9"/>
      <c r="W10" s="9"/>
      <c r="X10" s="9"/>
      <c r="Y10" s="9"/>
      <c r="Z10" s="9"/>
    </row>
    <row r="11" spans="1:28" s="7" customFormat="1" ht="18.75" x14ac:dyDescent="0.2">
      <c r="A11" s="313"/>
      <c r="B11" s="313"/>
      <c r="C11" s="313"/>
      <c r="D11" s="313"/>
      <c r="E11" s="313"/>
      <c r="F11" s="313"/>
      <c r="G11" s="313"/>
      <c r="H11" s="313"/>
      <c r="I11" s="313"/>
      <c r="J11" s="313"/>
      <c r="K11" s="313"/>
      <c r="L11" s="313"/>
      <c r="M11" s="313"/>
      <c r="N11" s="313"/>
      <c r="O11" s="313"/>
      <c r="P11" s="9"/>
      <c r="Q11" s="9"/>
      <c r="R11" s="9"/>
      <c r="S11" s="9"/>
      <c r="T11" s="9"/>
      <c r="U11" s="9"/>
      <c r="V11" s="9"/>
      <c r="W11" s="9"/>
      <c r="X11" s="9"/>
      <c r="Y11" s="9"/>
      <c r="Z11" s="9"/>
    </row>
    <row r="12" spans="1:28" s="7" customFormat="1" ht="18.75" x14ac:dyDescent="0.2">
      <c r="A12" s="315" t="str">
        <f>'1. паспорт местоположение'!$A$12</f>
        <v>L_ 202401137</v>
      </c>
      <c r="B12" s="315"/>
      <c r="C12" s="315"/>
      <c r="D12" s="315"/>
      <c r="E12" s="315"/>
      <c r="F12" s="315"/>
      <c r="G12" s="315"/>
      <c r="H12" s="315"/>
      <c r="I12" s="315"/>
      <c r="J12" s="315"/>
      <c r="K12" s="315"/>
      <c r="L12" s="315"/>
      <c r="M12" s="315"/>
      <c r="N12" s="315"/>
      <c r="O12" s="315"/>
      <c r="P12" s="9"/>
      <c r="Q12" s="9"/>
      <c r="R12" s="9"/>
      <c r="S12" s="9"/>
      <c r="T12" s="9"/>
      <c r="U12" s="9"/>
      <c r="V12" s="9"/>
      <c r="W12" s="9"/>
      <c r="X12" s="9"/>
      <c r="Y12" s="9"/>
      <c r="Z12" s="9"/>
    </row>
    <row r="13" spans="1:28" s="7" customFormat="1" ht="18.75" x14ac:dyDescent="0.2">
      <c r="A13" s="310" t="s">
        <v>8</v>
      </c>
      <c r="B13" s="310"/>
      <c r="C13" s="310"/>
      <c r="D13" s="310"/>
      <c r="E13" s="310"/>
      <c r="F13" s="310"/>
      <c r="G13" s="310"/>
      <c r="H13" s="310"/>
      <c r="I13" s="310"/>
      <c r="J13" s="310"/>
      <c r="K13" s="310"/>
      <c r="L13" s="310"/>
      <c r="M13" s="310"/>
      <c r="N13" s="310"/>
      <c r="O13" s="310"/>
      <c r="P13" s="9"/>
      <c r="Q13" s="9"/>
      <c r="R13" s="9"/>
      <c r="S13" s="9"/>
      <c r="T13" s="9"/>
      <c r="U13" s="9"/>
      <c r="V13" s="9"/>
      <c r="W13" s="9"/>
      <c r="X13" s="9"/>
      <c r="Y13" s="9"/>
      <c r="Z13" s="9"/>
    </row>
    <row r="14" spans="1:28" s="7" customFormat="1" ht="15.75" customHeight="1" x14ac:dyDescent="0.2">
      <c r="A14" s="320"/>
      <c r="B14" s="320"/>
      <c r="C14" s="320"/>
      <c r="D14" s="320"/>
      <c r="E14" s="320"/>
      <c r="F14" s="320"/>
      <c r="G14" s="320"/>
      <c r="H14" s="320"/>
      <c r="I14" s="320"/>
      <c r="J14" s="320"/>
      <c r="K14" s="320"/>
      <c r="L14" s="320"/>
      <c r="M14" s="320"/>
      <c r="N14" s="320"/>
      <c r="O14" s="320"/>
      <c r="P14" s="3"/>
      <c r="Q14" s="3"/>
      <c r="R14" s="3"/>
      <c r="S14" s="3"/>
      <c r="T14" s="3"/>
      <c r="U14" s="3"/>
      <c r="V14" s="3"/>
      <c r="W14" s="3"/>
      <c r="X14" s="3"/>
      <c r="Y14" s="3"/>
      <c r="Z14" s="3"/>
    </row>
    <row r="15" spans="1:28" s="2" customFormat="1" ht="15.75" x14ac:dyDescent="0.2">
      <c r="A15" s="314" t="str">
        <f>'1. паспорт местоположение'!$A$15</f>
        <v>Реконструкция  ТП-2809, замена  Т-1   1983г.в.№ 628 кол-ве  1шт ТМ-400 на ТМГ-400 .(0)</v>
      </c>
      <c r="B15" s="314"/>
      <c r="C15" s="314"/>
      <c r="D15" s="314"/>
      <c r="E15" s="314"/>
      <c r="F15" s="314"/>
      <c r="G15" s="314"/>
      <c r="H15" s="314"/>
      <c r="I15" s="314"/>
      <c r="J15" s="314"/>
      <c r="K15" s="314"/>
      <c r="L15" s="314"/>
      <c r="M15" s="314"/>
      <c r="N15" s="314"/>
      <c r="O15" s="314"/>
      <c r="P15" s="6"/>
      <c r="Q15" s="6"/>
      <c r="R15" s="6"/>
      <c r="S15" s="6"/>
      <c r="T15" s="6"/>
      <c r="U15" s="6"/>
      <c r="V15" s="6"/>
      <c r="W15" s="6"/>
      <c r="X15" s="6"/>
      <c r="Y15" s="6"/>
      <c r="Z15" s="6"/>
    </row>
    <row r="16" spans="1:28" s="2" customFormat="1" ht="15" customHeight="1" x14ac:dyDescent="0.2">
      <c r="A16" s="310" t="s">
        <v>7</v>
      </c>
      <c r="B16" s="310"/>
      <c r="C16" s="310"/>
      <c r="D16" s="310"/>
      <c r="E16" s="310"/>
      <c r="F16" s="310"/>
      <c r="G16" s="310"/>
      <c r="H16" s="310"/>
      <c r="I16" s="310"/>
      <c r="J16" s="310"/>
      <c r="K16" s="310"/>
      <c r="L16" s="310"/>
      <c r="M16" s="310"/>
      <c r="N16" s="310"/>
      <c r="O16" s="310"/>
      <c r="P16" s="4"/>
      <c r="Q16" s="4"/>
      <c r="R16" s="4"/>
      <c r="S16" s="4"/>
      <c r="T16" s="4"/>
      <c r="U16" s="4"/>
      <c r="V16" s="4"/>
      <c r="W16" s="4"/>
      <c r="X16" s="4"/>
      <c r="Y16" s="4"/>
      <c r="Z16" s="4"/>
    </row>
    <row r="17" spans="1:26" s="2" customFormat="1" ht="15" customHeight="1" x14ac:dyDescent="0.2">
      <c r="A17" s="320"/>
      <c r="B17" s="320"/>
      <c r="C17" s="320"/>
      <c r="D17" s="320"/>
      <c r="E17" s="320"/>
      <c r="F17" s="320"/>
      <c r="G17" s="320"/>
      <c r="H17" s="320"/>
      <c r="I17" s="320"/>
      <c r="J17" s="320"/>
      <c r="K17" s="320"/>
      <c r="L17" s="320"/>
      <c r="M17" s="320"/>
      <c r="N17" s="320"/>
      <c r="O17" s="320"/>
      <c r="P17" s="3"/>
      <c r="Q17" s="3"/>
      <c r="R17" s="3"/>
      <c r="S17" s="3"/>
      <c r="T17" s="3"/>
      <c r="U17" s="3"/>
      <c r="V17" s="3"/>
      <c r="W17" s="3"/>
    </row>
    <row r="18" spans="1:26" s="2" customFormat="1" ht="91.5" customHeight="1" x14ac:dyDescent="0.2">
      <c r="A18" s="343" t="s">
        <v>510</v>
      </c>
      <c r="B18" s="343"/>
      <c r="C18" s="343"/>
      <c r="D18" s="343"/>
      <c r="E18" s="343"/>
      <c r="F18" s="343"/>
      <c r="G18" s="343"/>
      <c r="H18" s="343"/>
      <c r="I18" s="343"/>
      <c r="J18" s="343"/>
      <c r="K18" s="343"/>
      <c r="L18" s="343"/>
      <c r="M18" s="343"/>
      <c r="N18" s="343"/>
      <c r="O18" s="343"/>
      <c r="P18" s="5"/>
      <c r="Q18" s="5"/>
      <c r="R18" s="5"/>
      <c r="S18" s="5"/>
      <c r="T18" s="5"/>
      <c r="U18" s="5"/>
      <c r="V18" s="5"/>
      <c r="W18" s="5"/>
      <c r="X18" s="5"/>
      <c r="Y18" s="5"/>
      <c r="Z18" s="5"/>
    </row>
    <row r="19" spans="1:26" s="2" customFormat="1" ht="78" customHeight="1" x14ac:dyDescent="0.2">
      <c r="A19" s="316" t="s">
        <v>6</v>
      </c>
      <c r="B19" s="316" t="s">
        <v>88</v>
      </c>
      <c r="C19" s="316" t="s">
        <v>87</v>
      </c>
      <c r="D19" s="316" t="s">
        <v>76</v>
      </c>
      <c r="E19" s="344" t="s">
        <v>86</v>
      </c>
      <c r="F19" s="345"/>
      <c r="G19" s="345"/>
      <c r="H19" s="345"/>
      <c r="I19" s="346"/>
      <c r="J19" s="316" t="s">
        <v>85</v>
      </c>
      <c r="K19" s="316"/>
      <c r="L19" s="316"/>
      <c r="M19" s="316"/>
      <c r="N19" s="316"/>
      <c r="O19" s="316"/>
      <c r="P19" s="3"/>
      <c r="Q19" s="3"/>
      <c r="R19" s="3"/>
      <c r="S19" s="3"/>
      <c r="T19" s="3"/>
      <c r="U19" s="3"/>
      <c r="V19" s="3"/>
      <c r="W19" s="3"/>
    </row>
    <row r="20" spans="1:26" s="2" customFormat="1" ht="51" customHeight="1" x14ac:dyDescent="0.2">
      <c r="A20" s="316"/>
      <c r="B20" s="316"/>
      <c r="C20" s="316"/>
      <c r="D20" s="316"/>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row>
    <row r="6" spans="1:44" s="151" customFormat="1" x14ac:dyDescent="0.25">
      <c r="A6" s="152"/>
      <c r="K6" s="33"/>
    </row>
    <row r="7" spans="1:44" s="151" customFormat="1"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row>
    <row r="10" spans="1:44" s="151" customFormat="1" ht="18.75" customHeight="1"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5" t="str">
        <f>'1. паспорт местоположение'!$A$12</f>
        <v>L_ 202401137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row>
    <row r="13" spans="1:44" s="151" customFormat="1" ht="18.75" customHeight="1"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4" t="str">
        <f>'1. паспорт местоположение'!$A$15</f>
        <v>Реконструкция  ТП-2809, замена  Т-1   1983г.в.№ 628 кол-ве  1шт ТМ-400 на ТМГ-400 .(0)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row>
    <row r="16" spans="1:44" s="151" customFormat="1" ht="15" customHeight="1"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4" t="s">
        <v>511</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10"/>
      <c r="AL22" s="310"/>
      <c r="AM22" s="310"/>
      <c r="AN22" s="310"/>
      <c r="AO22" s="310"/>
      <c r="AP22" s="310"/>
      <c r="AQ22" s="310"/>
      <c r="AR22" s="310"/>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9" t="s">
        <v>363</v>
      </c>
      <c r="B24" s="409"/>
      <c r="C24" s="409"/>
      <c r="D24" s="409"/>
      <c r="E24" s="409"/>
      <c r="F24" s="409"/>
      <c r="G24" s="409"/>
      <c r="H24" s="409"/>
      <c r="I24" s="409"/>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09" t="s">
        <v>1</v>
      </c>
      <c r="AL24" s="409"/>
      <c r="AM24" s="157"/>
      <c r="AN24" s="157"/>
      <c r="AS24" s="157"/>
    </row>
    <row r="25" spans="1:45" ht="12.75" customHeight="1" x14ac:dyDescent="0.25">
      <c r="A25" s="391" t="s">
        <v>548</v>
      </c>
      <c r="B25" s="392"/>
      <c r="C25" s="392"/>
      <c r="D25" s="392"/>
      <c r="E25" s="392"/>
      <c r="F25" s="392"/>
      <c r="G25" s="392"/>
      <c r="H25" s="392"/>
      <c r="I25" s="392"/>
      <c r="J25" s="392"/>
      <c r="K25" s="392"/>
      <c r="L25" s="392"/>
      <c r="M25" s="392"/>
      <c r="N25" s="392"/>
      <c r="O25" s="392"/>
      <c r="P25" s="392"/>
      <c r="Q25" s="392"/>
      <c r="R25" s="392"/>
      <c r="S25" s="392"/>
      <c r="T25" s="392"/>
      <c r="U25" s="392"/>
      <c r="V25" s="392"/>
      <c r="W25" s="392"/>
      <c r="X25" s="392"/>
      <c r="Y25" s="392"/>
      <c r="Z25" s="392"/>
      <c r="AA25" s="392"/>
      <c r="AB25" s="392"/>
      <c r="AC25" s="392"/>
      <c r="AD25" s="392"/>
      <c r="AE25" s="392"/>
      <c r="AF25" s="392"/>
      <c r="AG25" s="392"/>
      <c r="AH25" s="392"/>
      <c r="AI25" s="392"/>
      <c r="AJ25" s="392"/>
      <c r="AK25" s="410">
        <f>'1. паспорт местоположение'!C45</f>
        <v>0.59250537999999997</v>
      </c>
      <c r="AL25" s="410"/>
      <c r="AM25" s="157"/>
      <c r="AN25" s="411" t="s">
        <v>362</v>
      </c>
      <c r="AO25" s="411"/>
      <c r="AP25" s="411"/>
      <c r="AQ25" s="408"/>
      <c r="AR25" s="408"/>
      <c r="AS25" s="157"/>
    </row>
    <row r="26" spans="1:45" ht="17.25" customHeight="1" x14ac:dyDescent="0.25">
      <c r="A26" s="358" t="s">
        <v>549</v>
      </c>
      <c r="B26" s="359"/>
      <c r="C26" s="359"/>
      <c r="D26" s="359"/>
      <c r="E26" s="359"/>
      <c r="F26" s="359"/>
      <c r="G26" s="359"/>
      <c r="H26" s="359"/>
      <c r="I26" s="359"/>
      <c r="J26" s="359"/>
      <c r="K26" s="359"/>
      <c r="L26" s="359"/>
      <c r="M26" s="359"/>
      <c r="N26" s="359"/>
      <c r="O26" s="359"/>
      <c r="P26" s="359"/>
      <c r="Q26" s="359"/>
      <c r="R26" s="359"/>
      <c r="S26" s="359"/>
      <c r="T26" s="359"/>
      <c r="U26" s="359"/>
      <c r="V26" s="359"/>
      <c r="W26" s="359"/>
      <c r="X26" s="359"/>
      <c r="Y26" s="359"/>
      <c r="Z26" s="359"/>
      <c r="AA26" s="359"/>
      <c r="AB26" s="359"/>
      <c r="AC26" s="359"/>
      <c r="AD26" s="359"/>
      <c r="AE26" s="359"/>
      <c r="AF26" s="359"/>
      <c r="AG26" s="359"/>
      <c r="AH26" s="359"/>
      <c r="AI26" s="359"/>
      <c r="AJ26" s="359"/>
      <c r="AK26" s="360"/>
      <c r="AL26" s="360"/>
      <c r="AM26" s="157"/>
      <c r="AN26" s="393" t="s">
        <v>361</v>
      </c>
      <c r="AO26" s="400"/>
      <c r="AP26" s="401"/>
      <c r="AQ26" s="393"/>
      <c r="AR26" s="394"/>
      <c r="AS26" s="157"/>
    </row>
    <row r="27" spans="1:45" ht="17.25" customHeight="1" x14ac:dyDescent="0.25">
      <c r="A27" s="358" t="s">
        <v>360</v>
      </c>
      <c r="B27" s="359"/>
      <c r="C27" s="359"/>
      <c r="D27" s="359"/>
      <c r="E27" s="359"/>
      <c r="F27" s="359"/>
      <c r="G27" s="359"/>
      <c r="H27" s="359"/>
      <c r="I27" s="359"/>
      <c r="J27" s="359"/>
      <c r="K27" s="359"/>
      <c r="L27" s="359"/>
      <c r="M27" s="359"/>
      <c r="N27" s="359"/>
      <c r="O27" s="359"/>
      <c r="P27" s="359"/>
      <c r="Q27" s="359"/>
      <c r="R27" s="359"/>
      <c r="S27" s="359"/>
      <c r="T27" s="359"/>
      <c r="U27" s="359"/>
      <c r="V27" s="359"/>
      <c r="W27" s="359"/>
      <c r="X27" s="359"/>
      <c r="Y27" s="359"/>
      <c r="Z27" s="359"/>
      <c r="AA27" s="359"/>
      <c r="AB27" s="359"/>
      <c r="AC27" s="359"/>
      <c r="AD27" s="359"/>
      <c r="AE27" s="359"/>
      <c r="AF27" s="359"/>
      <c r="AG27" s="359"/>
      <c r="AH27" s="359"/>
      <c r="AI27" s="359"/>
      <c r="AJ27" s="359"/>
      <c r="AK27" s="360"/>
      <c r="AL27" s="360"/>
      <c r="AM27" s="157"/>
      <c r="AN27" s="393" t="s">
        <v>359</v>
      </c>
      <c r="AO27" s="400"/>
      <c r="AP27" s="401"/>
      <c r="AQ27" s="393"/>
      <c r="AR27" s="394"/>
      <c r="AS27" s="157"/>
    </row>
    <row r="28" spans="1:45" ht="27.75" customHeight="1" thickBot="1" x14ac:dyDescent="0.3">
      <c r="A28" s="402" t="s">
        <v>358</v>
      </c>
      <c r="B28" s="403"/>
      <c r="C28" s="403"/>
      <c r="D28" s="403"/>
      <c r="E28" s="403"/>
      <c r="F28" s="403"/>
      <c r="G28" s="403"/>
      <c r="H28" s="403"/>
      <c r="I28" s="403"/>
      <c r="J28" s="403"/>
      <c r="K28" s="403"/>
      <c r="L28" s="403"/>
      <c r="M28" s="403"/>
      <c r="N28" s="403"/>
      <c r="O28" s="403"/>
      <c r="P28" s="403"/>
      <c r="Q28" s="403"/>
      <c r="R28" s="403"/>
      <c r="S28" s="403"/>
      <c r="T28" s="403"/>
      <c r="U28" s="403"/>
      <c r="V28" s="403"/>
      <c r="W28" s="403"/>
      <c r="X28" s="403"/>
      <c r="Y28" s="403"/>
      <c r="Z28" s="403"/>
      <c r="AA28" s="403"/>
      <c r="AB28" s="403"/>
      <c r="AC28" s="403"/>
      <c r="AD28" s="403"/>
      <c r="AE28" s="403"/>
      <c r="AF28" s="403"/>
      <c r="AG28" s="403"/>
      <c r="AH28" s="403"/>
      <c r="AI28" s="403"/>
      <c r="AJ28" s="404"/>
      <c r="AK28" s="378"/>
      <c r="AL28" s="378"/>
      <c r="AM28" s="157"/>
      <c r="AN28" s="405" t="s">
        <v>357</v>
      </c>
      <c r="AO28" s="406"/>
      <c r="AP28" s="407"/>
      <c r="AQ28" s="393"/>
      <c r="AR28" s="394"/>
      <c r="AS28" s="157"/>
    </row>
    <row r="29" spans="1:45" ht="17.25" customHeight="1" x14ac:dyDescent="0.25">
      <c r="A29" s="395" t="s">
        <v>356</v>
      </c>
      <c r="B29" s="396"/>
      <c r="C29" s="396"/>
      <c r="D29" s="396"/>
      <c r="E29" s="396"/>
      <c r="F29" s="396"/>
      <c r="G29" s="396"/>
      <c r="H29" s="396"/>
      <c r="I29" s="396"/>
      <c r="J29" s="396"/>
      <c r="K29" s="396"/>
      <c r="L29" s="396"/>
      <c r="M29" s="396"/>
      <c r="N29" s="396"/>
      <c r="O29" s="396"/>
      <c r="P29" s="396"/>
      <c r="Q29" s="396"/>
      <c r="R29" s="396"/>
      <c r="S29" s="396"/>
      <c r="T29" s="396"/>
      <c r="U29" s="396"/>
      <c r="V29" s="396"/>
      <c r="W29" s="396"/>
      <c r="X29" s="396"/>
      <c r="Y29" s="396"/>
      <c r="Z29" s="396"/>
      <c r="AA29" s="396"/>
      <c r="AB29" s="396"/>
      <c r="AC29" s="396"/>
      <c r="AD29" s="396"/>
      <c r="AE29" s="396"/>
      <c r="AF29" s="396"/>
      <c r="AG29" s="396"/>
      <c r="AH29" s="396"/>
      <c r="AI29" s="396"/>
      <c r="AJ29" s="397"/>
      <c r="AK29" s="375"/>
      <c r="AL29" s="375"/>
      <c r="AM29" s="157"/>
      <c r="AN29" s="360"/>
      <c r="AO29" s="398"/>
      <c r="AP29" s="398"/>
      <c r="AQ29" s="393"/>
      <c r="AR29" s="399"/>
      <c r="AS29" s="157"/>
    </row>
    <row r="30" spans="1:45" ht="17.25" customHeight="1" x14ac:dyDescent="0.25">
      <c r="A30" s="358" t="s">
        <v>355</v>
      </c>
      <c r="B30" s="359"/>
      <c r="C30" s="359"/>
      <c r="D30" s="359"/>
      <c r="E30" s="359"/>
      <c r="F30" s="359"/>
      <c r="G30" s="359"/>
      <c r="H30" s="359"/>
      <c r="I30" s="359"/>
      <c r="J30" s="359"/>
      <c r="K30" s="359"/>
      <c r="L30" s="359"/>
      <c r="M30" s="359"/>
      <c r="N30" s="359"/>
      <c r="O30" s="359"/>
      <c r="P30" s="359"/>
      <c r="Q30" s="359"/>
      <c r="R30" s="359"/>
      <c r="S30" s="359"/>
      <c r="T30" s="359"/>
      <c r="U30" s="359"/>
      <c r="V30" s="359"/>
      <c r="W30" s="359"/>
      <c r="X30" s="359"/>
      <c r="Y30" s="359"/>
      <c r="Z30" s="359"/>
      <c r="AA30" s="359"/>
      <c r="AB30" s="359"/>
      <c r="AC30" s="359"/>
      <c r="AD30" s="359"/>
      <c r="AE30" s="359"/>
      <c r="AF30" s="359"/>
      <c r="AG30" s="359"/>
      <c r="AH30" s="359"/>
      <c r="AI30" s="359"/>
      <c r="AJ30" s="359"/>
      <c r="AK30" s="360"/>
      <c r="AL30" s="360"/>
      <c r="AM30" s="157"/>
      <c r="AS30" s="157"/>
    </row>
    <row r="31" spans="1:45" ht="17.25" customHeight="1" x14ac:dyDescent="0.25">
      <c r="A31" s="358" t="s">
        <v>354</v>
      </c>
      <c r="B31" s="359"/>
      <c r="C31" s="359"/>
      <c r="D31" s="359"/>
      <c r="E31" s="359"/>
      <c r="F31" s="359"/>
      <c r="G31" s="359"/>
      <c r="H31" s="359"/>
      <c r="I31" s="359"/>
      <c r="J31" s="359"/>
      <c r="K31" s="359"/>
      <c r="L31" s="359"/>
      <c r="M31" s="359"/>
      <c r="N31" s="359"/>
      <c r="O31" s="359"/>
      <c r="P31" s="359"/>
      <c r="Q31" s="359"/>
      <c r="R31" s="359"/>
      <c r="S31" s="359"/>
      <c r="T31" s="359"/>
      <c r="U31" s="359"/>
      <c r="V31" s="359"/>
      <c r="W31" s="359"/>
      <c r="X31" s="359"/>
      <c r="Y31" s="359"/>
      <c r="Z31" s="359"/>
      <c r="AA31" s="359"/>
      <c r="AB31" s="359"/>
      <c r="AC31" s="359"/>
      <c r="AD31" s="359"/>
      <c r="AE31" s="359"/>
      <c r="AF31" s="359"/>
      <c r="AG31" s="359"/>
      <c r="AH31" s="359"/>
      <c r="AI31" s="359"/>
      <c r="AJ31" s="359"/>
      <c r="AK31" s="360"/>
      <c r="AL31" s="360"/>
      <c r="AM31" s="157"/>
      <c r="AN31" s="157"/>
      <c r="AO31" s="158"/>
      <c r="AP31" s="158"/>
      <c r="AQ31" s="158"/>
      <c r="AR31" s="158"/>
      <c r="AS31" s="157"/>
    </row>
    <row r="32" spans="1:45" ht="17.25" customHeight="1" x14ac:dyDescent="0.25">
      <c r="A32" s="358" t="s">
        <v>329</v>
      </c>
      <c r="B32" s="359"/>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359"/>
      <c r="AB32" s="359"/>
      <c r="AC32" s="359"/>
      <c r="AD32" s="359"/>
      <c r="AE32" s="359"/>
      <c r="AF32" s="359"/>
      <c r="AG32" s="359"/>
      <c r="AH32" s="359"/>
      <c r="AI32" s="359"/>
      <c r="AJ32" s="359"/>
      <c r="AK32" s="360"/>
      <c r="AL32" s="360"/>
      <c r="AM32" s="157"/>
      <c r="AN32" s="157"/>
      <c r="AO32" s="157"/>
      <c r="AP32" s="157"/>
      <c r="AQ32" s="157"/>
      <c r="AR32" s="157"/>
      <c r="AS32" s="157"/>
    </row>
    <row r="33" spans="1:45" ht="17.25" customHeight="1" x14ac:dyDescent="0.25">
      <c r="A33" s="358" t="s">
        <v>353</v>
      </c>
      <c r="B33" s="359"/>
      <c r="C33" s="359"/>
      <c r="D33" s="359"/>
      <c r="E33" s="359"/>
      <c r="F33" s="359"/>
      <c r="G33" s="359"/>
      <c r="H33" s="359"/>
      <c r="I33" s="359"/>
      <c r="J33" s="359"/>
      <c r="K33" s="359"/>
      <c r="L33" s="359"/>
      <c r="M33" s="359"/>
      <c r="N33" s="359"/>
      <c r="O33" s="359"/>
      <c r="P33" s="359"/>
      <c r="Q33" s="359"/>
      <c r="R33" s="359"/>
      <c r="S33" s="359"/>
      <c r="T33" s="359"/>
      <c r="U33" s="359"/>
      <c r="V33" s="359"/>
      <c r="W33" s="359"/>
      <c r="X33" s="359"/>
      <c r="Y33" s="359"/>
      <c r="Z33" s="359"/>
      <c r="AA33" s="359"/>
      <c r="AB33" s="359"/>
      <c r="AC33" s="359"/>
      <c r="AD33" s="359"/>
      <c r="AE33" s="359"/>
      <c r="AF33" s="359"/>
      <c r="AG33" s="359"/>
      <c r="AH33" s="359"/>
      <c r="AI33" s="359"/>
      <c r="AJ33" s="359"/>
      <c r="AK33" s="384"/>
      <c r="AL33" s="384"/>
      <c r="AM33" s="157"/>
      <c r="AN33" s="157"/>
      <c r="AO33" s="157"/>
      <c r="AP33" s="157"/>
      <c r="AQ33" s="157"/>
      <c r="AR33" s="157"/>
      <c r="AS33" s="157"/>
    </row>
    <row r="34" spans="1:45" ht="17.25" customHeight="1" x14ac:dyDescent="0.25">
      <c r="A34" s="358" t="s">
        <v>352</v>
      </c>
      <c r="B34" s="359"/>
      <c r="C34" s="359"/>
      <c r="D34" s="359"/>
      <c r="E34" s="359"/>
      <c r="F34" s="359"/>
      <c r="G34" s="359"/>
      <c r="H34" s="359"/>
      <c r="I34" s="359"/>
      <c r="J34" s="359"/>
      <c r="K34" s="359"/>
      <c r="L34" s="359"/>
      <c r="M34" s="359"/>
      <c r="N34" s="359"/>
      <c r="O34" s="359"/>
      <c r="P34" s="359"/>
      <c r="Q34" s="359"/>
      <c r="R34" s="359"/>
      <c r="S34" s="359"/>
      <c r="T34" s="359"/>
      <c r="U34" s="359"/>
      <c r="V34" s="359"/>
      <c r="W34" s="359"/>
      <c r="X34" s="359"/>
      <c r="Y34" s="359"/>
      <c r="Z34" s="359"/>
      <c r="AA34" s="359"/>
      <c r="AB34" s="359"/>
      <c r="AC34" s="359"/>
      <c r="AD34" s="359"/>
      <c r="AE34" s="359"/>
      <c r="AF34" s="359"/>
      <c r="AG34" s="359"/>
      <c r="AH34" s="359"/>
      <c r="AI34" s="359"/>
      <c r="AJ34" s="359"/>
      <c r="AK34" s="360"/>
      <c r="AL34" s="360"/>
      <c r="AM34" s="157"/>
      <c r="AN34" s="157"/>
      <c r="AO34" s="157"/>
      <c r="AP34" s="157"/>
      <c r="AQ34" s="157"/>
      <c r="AR34" s="157"/>
      <c r="AS34" s="157"/>
    </row>
    <row r="35" spans="1:45" ht="17.25" customHeight="1" x14ac:dyDescent="0.25">
      <c r="A35" s="358"/>
      <c r="B35" s="359"/>
      <c r="C35" s="359"/>
      <c r="D35" s="359"/>
      <c r="E35" s="359"/>
      <c r="F35" s="359"/>
      <c r="G35" s="359"/>
      <c r="H35" s="359"/>
      <c r="I35" s="359"/>
      <c r="J35" s="359"/>
      <c r="K35" s="359"/>
      <c r="L35" s="359"/>
      <c r="M35" s="359"/>
      <c r="N35" s="359"/>
      <c r="O35" s="359"/>
      <c r="P35" s="359"/>
      <c r="Q35" s="359"/>
      <c r="R35" s="359"/>
      <c r="S35" s="359"/>
      <c r="T35" s="359"/>
      <c r="U35" s="359"/>
      <c r="V35" s="359"/>
      <c r="W35" s="359"/>
      <c r="X35" s="359"/>
      <c r="Y35" s="359"/>
      <c r="Z35" s="359"/>
      <c r="AA35" s="359"/>
      <c r="AB35" s="359"/>
      <c r="AC35" s="359"/>
      <c r="AD35" s="359"/>
      <c r="AE35" s="359"/>
      <c r="AF35" s="359"/>
      <c r="AG35" s="359"/>
      <c r="AH35" s="359"/>
      <c r="AI35" s="359"/>
      <c r="AJ35" s="359"/>
      <c r="AK35" s="360"/>
      <c r="AL35" s="360"/>
      <c r="AM35" s="157"/>
      <c r="AN35" s="157"/>
      <c r="AO35" s="157"/>
      <c r="AP35" s="157"/>
      <c r="AQ35" s="157"/>
      <c r="AR35" s="157"/>
      <c r="AS35" s="157"/>
    </row>
    <row r="36" spans="1:45" ht="17.25" customHeight="1" thickBot="1" x14ac:dyDescent="0.3">
      <c r="A36" s="376" t="s">
        <v>317</v>
      </c>
      <c r="B36" s="377"/>
      <c r="C36" s="377"/>
      <c r="D36" s="377"/>
      <c r="E36" s="377"/>
      <c r="F36" s="377"/>
      <c r="G36" s="377"/>
      <c r="H36" s="377"/>
      <c r="I36" s="377"/>
      <c r="J36" s="377"/>
      <c r="K36" s="377"/>
      <c r="L36" s="377"/>
      <c r="M36" s="377"/>
      <c r="N36" s="377"/>
      <c r="O36" s="377"/>
      <c r="P36" s="377"/>
      <c r="Q36" s="377"/>
      <c r="R36" s="377"/>
      <c r="S36" s="377"/>
      <c r="T36" s="377"/>
      <c r="U36" s="377"/>
      <c r="V36" s="377"/>
      <c r="W36" s="377"/>
      <c r="X36" s="377"/>
      <c r="Y36" s="377"/>
      <c r="Z36" s="377"/>
      <c r="AA36" s="377"/>
      <c r="AB36" s="377"/>
      <c r="AC36" s="377"/>
      <c r="AD36" s="377"/>
      <c r="AE36" s="377"/>
      <c r="AF36" s="377"/>
      <c r="AG36" s="377"/>
      <c r="AH36" s="377"/>
      <c r="AI36" s="377"/>
      <c r="AJ36" s="377"/>
      <c r="AK36" s="378"/>
      <c r="AL36" s="378"/>
      <c r="AM36" s="157"/>
      <c r="AN36" s="157"/>
      <c r="AO36" s="157"/>
      <c r="AP36" s="157"/>
      <c r="AQ36" s="157"/>
      <c r="AR36" s="157"/>
      <c r="AS36" s="157"/>
    </row>
    <row r="37" spans="1:45" ht="17.25" customHeight="1" x14ac:dyDescent="0.25">
      <c r="A37" s="391"/>
      <c r="B37" s="392"/>
      <c r="C37" s="392"/>
      <c r="D37" s="392"/>
      <c r="E37" s="392"/>
      <c r="F37" s="392"/>
      <c r="G37" s="392"/>
      <c r="H37" s="392"/>
      <c r="I37" s="392"/>
      <c r="J37" s="392"/>
      <c r="K37" s="392"/>
      <c r="L37" s="392"/>
      <c r="M37" s="392"/>
      <c r="N37" s="392"/>
      <c r="O37" s="392"/>
      <c r="P37" s="392"/>
      <c r="Q37" s="392"/>
      <c r="R37" s="392"/>
      <c r="S37" s="392"/>
      <c r="T37" s="392"/>
      <c r="U37" s="392"/>
      <c r="V37" s="392"/>
      <c r="W37" s="392"/>
      <c r="X37" s="392"/>
      <c r="Y37" s="392"/>
      <c r="Z37" s="392"/>
      <c r="AA37" s="392"/>
      <c r="AB37" s="392"/>
      <c r="AC37" s="392"/>
      <c r="AD37" s="392"/>
      <c r="AE37" s="392"/>
      <c r="AF37" s="392"/>
      <c r="AG37" s="392"/>
      <c r="AH37" s="392"/>
      <c r="AI37" s="392"/>
      <c r="AJ37" s="392"/>
      <c r="AK37" s="375"/>
      <c r="AL37" s="375"/>
      <c r="AM37" s="157"/>
      <c r="AN37" s="157"/>
      <c r="AO37" s="157"/>
      <c r="AP37" s="157"/>
      <c r="AQ37" s="157"/>
      <c r="AR37" s="157"/>
      <c r="AS37" s="157"/>
    </row>
    <row r="38" spans="1:45" ht="17.25" customHeight="1" x14ac:dyDescent="0.25">
      <c r="A38" s="358" t="s">
        <v>351</v>
      </c>
      <c r="B38" s="359"/>
      <c r="C38" s="359"/>
      <c r="D38" s="359"/>
      <c r="E38" s="359"/>
      <c r="F38" s="359"/>
      <c r="G38" s="359"/>
      <c r="H38" s="359"/>
      <c r="I38" s="359"/>
      <c r="J38" s="359"/>
      <c r="K38" s="359"/>
      <c r="L38" s="359"/>
      <c r="M38" s="359"/>
      <c r="N38" s="359"/>
      <c r="O38" s="359"/>
      <c r="P38" s="359"/>
      <c r="Q38" s="359"/>
      <c r="R38" s="359"/>
      <c r="S38" s="359"/>
      <c r="T38" s="359"/>
      <c r="U38" s="359"/>
      <c r="V38" s="359"/>
      <c r="W38" s="359"/>
      <c r="X38" s="359"/>
      <c r="Y38" s="359"/>
      <c r="Z38" s="359"/>
      <c r="AA38" s="359"/>
      <c r="AB38" s="359"/>
      <c r="AC38" s="359"/>
      <c r="AD38" s="359"/>
      <c r="AE38" s="359"/>
      <c r="AF38" s="359"/>
      <c r="AG38" s="359"/>
      <c r="AH38" s="359"/>
      <c r="AI38" s="359"/>
      <c r="AJ38" s="359"/>
      <c r="AK38" s="360"/>
      <c r="AL38" s="360"/>
      <c r="AM38" s="157"/>
      <c r="AN38" s="157"/>
      <c r="AO38" s="157"/>
      <c r="AP38" s="157"/>
      <c r="AQ38" s="157"/>
      <c r="AR38" s="157"/>
      <c r="AS38" s="157"/>
    </row>
    <row r="39" spans="1:45" ht="17.25" customHeight="1" thickBot="1" x14ac:dyDescent="0.3">
      <c r="A39" s="376" t="s">
        <v>350</v>
      </c>
      <c r="B39" s="377"/>
      <c r="C39" s="377"/>
      <c r="D39" s="377"/>
      <c r="E39" s="377"/>
      <c r="F39" s="377"/>
      <c r="G39" s="377"/>
      <c r="H39" s="377"/>
      <c r="I39" s="377"/>
      <c r="J39" s="377"/>
      <c r="K39" s="377"/>
      <c r="L39" s="377"/>
      <c r="M39" s="377"/>
      <c r="N39" s="377"/>
      <c r="O39" s="377"/>
      <c r="P39" s="377"/>
      <c r="Q39" s="377"/>
      <c r="R39" s="377"/>
      <c r="S39" s="377"/>
      <c r="T39" s="377"/>
      <c r="U39" s="377"/>
      <c r="V39" s="377"/>
      <c r="W39" s="377"/>
      <c r="X39" s="377"/>
      <c r="Y39" s="377"/>
      <c r="Z39" s="377"/>
      <c r="AA39" s="377"/>
      <c r="AB39" s="377"/>
      <c r="AC39" s="377"/>
      <c r="AD39" s="377"/>
      <c r="AE39" s="377"/>
      <c r="AF39" s="377"/>
      <c r="AG39" s="377"/>
      <c r="AH39" s="377"/>
      <c r="AI39" s="377"/>
      <c r="AJ39" s="377"/>
      <c r="AK39" s="378"/>
      <c r="AL39" s="378"/>
      <c r="AM39" s="157"/>
      <c r="AN39" s="157"/>
      <c r="AO39" s="157"/>
      <c r="AP39" s="157"/>
      <c r="AQ39" s="157"/>
      <c r="AR39" s="157"/>
      <c r="AS39" s="157"/>
    </row>
    <row r="40" spans="1:45" ht="17.25" customHeight="1" x14ac:dyDescent="0.25">
      <c r="A40" s="391" t="s">
        <v>349</v>
      </c>
      <c r="B40" s="392"/>
      <c r="C40" s="392"/>
      <c r="D40" s="392"/>
      <c r="E40" s="392"/>
      <c r="F40" s="392"/>
      <c r="G40" s="392"/>
      <c r="H40" s="392"/>
      <c r="I40" s="392"/>
      <c r="J40" s="392"/>
      <c r="K40" s="392"/>
      <c r="L40" s="392"/>
      <c r="M40" s="392"/>
      <c r="N40" s="392"/>
      <c r="O40" s="392"/>
      <c r="P40" s="392"/>
      <c r="Q40" s="392"/>
      <c r="R40" s="392"/>
      <c r="S40" s="392"/>
      <c r="T40" s="392"/>
      <c r="U40" s="392"/>
      <c r="V40" s="392"/>
      <c r="W40" s="392"/>
      <c r="X40" s="392"/>
      <c r="Y40" s="392"/>
      <c r="Z40" s="392"/>
      <c r="AA40" s="392"/>
      <c r="AB40" s="392"/>
      <c r="AC40" s="392"/>
      <c r="AD40" s="392"/>
      <c r="AE40" s="392"/>
      <c r="AF40" s="392"/>
      <c r="AG40" s="392"/>
      <c r="AH40" s="392"/>
      <c r="AI40" s="392"/>
      <c r="AJ40" s="392"/>
      <c r="AK40" s="375"/>
      <c r="AL40" s="375"/>
      <c r="AM40" s="157"/>
      <c r="AN40" s="157"/>
      <c r="AO40" s="157"/>
      <c r="AP40" s="157"/>
      <c r="AQ40" s="157"/>
      <c r="AR40" s="157"/>
      <c r="AS40" s="157"/>
    </row>
    <row r="41" spans="1:45" ht="17.25" customHeight="1" x14ac:dyDescent="0.25">
      <c r="A41" s="358" t="s">
        <v>348</v>
      </c>
      <c r="B41" s="359"/>
      <c r="C41" s="359"/>
      <c r="D41" s="359"/>
      <c r="E41" s="359"/>
      <c r="F41" s="359"/>
      <c r="G41" s="359"/>
      <c r="H41" s="359"/>
      <c r="I41" s="359"/>
      <c r="J41" s="359"/>
      <c r="K41" s="359"/>
      <c r="L41" s="359"/>
      <c r="M41" s="359"/>
      <c r="N41" s="359"/>
      <c r="O41" s="359"/>
      <c r="P41" s="359"/>
      <c r="Q41" s="359"/>
      <c r="R41" s="359"/>
      <c r="S41" s="359"/>
      <c r="T41" s="359"/>
      <c r="U41" s="359"/>
      <c r="V41" s="359"/>
      <c r="W41" s="359"/>
      <c r="X41" s="359"/>
      <c r="Y41" s="359"/>
      <c r="Z41" s="359"/>
      <c r="AA41" s="359"/>
      <c r="AB41" s="359"/>
      <c r="AC41" s="359"/>
      <c r="AD41" s="359"/>
      <c r="AE41" s="359"/>
      <c r="AF41" s="359"/>
      <c r="AG41" s="359"/>
      <c r="AH41" s="359"/>
      <c r="AI41" s="359"/>
      <c r="AJ41" s="359"/>
      <c r="AK41" s="360"/>
      <c r="AL41" s="360"/>
      <c r="AM41" s="157"/>
      <c r="AN41" s="157"/>
      <c r="AO41" s="157"/>
      <c r="AP41" s="157"/>
      <c r="AQ41" s="157"/>
      <c r="AR41" s="157"/>
      <c r="AS41" s="157"/>
    </row>
    <row r="42" spans="1:45" ht="17.25" customHeight="1" x14ac:dyDescent="0.25">
      <c r="A42" s="358" t="s">
        <v>347</v>
      </c>
      <c r="B42" s="359"/>
      <c r="C42" s="359"/>
      <c r="D42" s="359"/>
      <c r="E42" s="359"/>
      <c r="F42" s="359"/>
      <c r="G42" s="359"/>
      <c r="H42" s="359"/>
      <c r="I42" s="359"/>
      <c r="J42" s="359"/>
      <c r="K42" s="359"/>
      <c r="L42" s="359"/>
      <c r="M42" s="359"/>
      <c r="N42" s="359"/>
      <c r="O42" s="359"/>
      <c r="P42" s="359"/>
      <c r="Q42" s="359"/>
      <c r="R42" s="359"/>
      <c r="S42" s="359"/>
      <c r="T42" s="359"/>
      <c r="U42" s="359"/>
      <c r="V42" s="359"/>
      <c r="W42" s="359"/>
      <c r="X42" s="359"/>
      <c r="Y42" s="359"/>
      <c r="Z42" s="359"/>
      <c r="AA42" s="359"/>
      <c r="AB42" s="359"/>
      <c r="AC42" s="359"/>
      <c r="AD42" s="359"/>
      <c r="AE42" s="359"/>
      <c r="AF42" s="359"/>
      <c r="AG42" s="359"/>
      <c r="AH42" s="359"/>
      <c r="AI42" s="359"/>
      <c r="AJ42" s="359"/>
      <c r="AK42" s="360"/>
      <c r="AL42" s="360"/>
      <c r="AM42" s="157"/>
      <c r="AN42" s="157"/>
      <c r="AO42" s="157"/>
      <c r="AP42" s="157"/>
      <c r="AQ42" s="157"/>
      <c r="AR42" s="157"/>
      <c r="AS42" s="157"/>
    </row>
    <row r="43" spans="1:45" ht="17.25" customHeight="1" x14ac:dyDescent="0.25">
      <c r="A43" s="358" t="s">
        <v>346</v>
      </c>
      <c r="B43" s="359"/>
      <c r="C43" s="359"/>
      <c r="D43" s="359"/>
      <c r="E43" s="359"/>
      <c r="F43" s="359"/>
      <c r="G43" s="359"/>
      <c r="H43" s="359"/>
      <c r="I43" s="359"/>
      <c r="J43" s="359"/>
      <c r="K43" s="359"/>
      <c r="L43" s="359"/>
      <c r="M43" s="359"/>
      <c r="N43" s="359"/>
      <c r="O43" s="359"/>
      <c r="P43" s="359"/>
      <c r="Q43" s="359"/>
      <c r="R43" s="359"/>
      <c r="S43" s="359"/>
      <c r="T43" s="359"/>
      <c r="U43" s="359"/>
      <c r="V43" s="359"/>
      <c r="W43" s="359"/>
      <c r="X43" s="359"/>
      <c r="Y43" s="359"/>
      <c r="Z43" s="359"/>
      <c r="AA43" s="359"/>
      <c r="AB43" s="359"/>
      <c r="AC43" s="359"/>
      <c r="AD43" s="359"/>
      <c r="AE43" s="359"/>
      <c r="AF43" s="359"/>
      <c r="AG43" s="359"/>
      <c r="AH43" s="359"/>
      <c r="AI43" s="359"/>
      <c r="AJ43" s="359"/>
      <c r="AK43" s="360"/>
      <c r="AL43" s="360"/>
      <c r="AM43" s="157"/>
      <c r="AN43" s="157"/>
      <c r="AO43" s="157"/>
      <c r="AP43" s="157"/>
      <c r="AQ43" s="157"/>
      <c r="AR43" s="157"/>
      <c r="AS43" s="157"/>
    </row>
    <row r="44" spans="1:45" ht="17.25" customHeight="1" x14ac:dyDescent="0.25">
      <c r="A44" s="358" t="s">
        <v>345</v>
      </c>
      <c r="B44" s="359"/>
      <c r="C44" s="359"/>
      <c r="D44" s="359"/>
      <c r="E44" s="359"/>
      <c r="F44" s="359"/>
      <c r="G44" s="359"/>
      <c r="H44" s="359"/>
      <c r="I44" s="359"/>
      <c r="J44" s="359"/>
      <c r="K44" s="359"/>
      <c r="L44" s="359"/>
      <c r="M44" s="359"/>
      <c r="N44" s="359"/>
      <c r="O44" s="359"/>
      <c r="P44" s="359"/>
      <c r="Q44" s="359"/>
      <c r="R44" s="359"/>
      <c r="S44" s="359"/>
      <c r="T44" s="359"/>
      <c r="U44" s="359"/>
      <c r="V44" s="359"/>
      <c r="W44" s="359"/>
      <c r="X44" s="359"/>
      <c r="Y44" s="359"/>
      <c r="Z44" s="359"/>
      <c r="AA44" s="359"/>
      <c r="AB44" s="359"/>
      <c r="AC44" s="359"/>
      <c r="AD44" s="359"/>
      <c r="AE44" s="359"/>
      <c r="AF44" s="359"/>
      <c r="AG44" s="359"/>
      <c r="AH44" s="359"/>
      <c r="AI44" s="359"/>
      <c r="AJ44" s="359"/>
      <c r="AK44" s="360"/>
      <c r="AL44" s="360"/>
      <c r="AM44" s="157"/>
      <c r="AN44" s="157"/>
      <c r="AO44" s="157"/>
      <c r="AP44" s="157"/>
      <c r="AQ44" s="157"/>
      <c r="AR44" s="157"/>
      <c r="AS44" s="157"/>
    </row>
    <row r="45" spans="1:45" ht="17.25" customHeight="1" x14ac:dyDescent="0.25">
      <c r="A45" s="358" t="s">
        <v>344</v>
      </c>
      <c r="B45" s="359"/>
      <c r="C45" s="359"/>
      <c r="D45" s="359"/>
      <c r="E45" s="359"/>
      <c r="F45" s="359"/>
      <c r="G45" s="359"/>
      <c r="H45" s="359"/>
      <c r="I45" s="359"/>
      <c r="J45" s="359"/>
      <c r="K45" s="359"/>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60"/>
      <c r="AL45" s="360"/>
      <c r="AM45" s="157"/>
      <c r="AN45" s="157"/>
      <c r="AO45" s="157"/>
      <c r="AP45" s="157"/>
      <c r="AQ45" s="157"/>
      <c r="AR45" s="157"/>
      <c r="AS45" s="157"/>
    </row>
    <row r="46" spans="1:45" ht="17.25" customHeight="1" thickBot="1" x14ac:dyDescent="0.3">
      <c r="A46" s="385" t="s">
        <v>343</v>
      </c>
      <c r="B46" s="386"/>
      <c r="C46" s="386"/>
      <c r="D46" s="386"/>
      <c r="E46" s="386"/>
      <c r="F46" s="386"/>
      <c r="G46" s="386"/>
      <c r="H46" s="386"/>
      <c r="I46" s="386"/>
      <c r="J46" s="386"/>
      <c r="K46" s="386"/>
      <c r="L46" s="386"/>
      <c r="M46" s="386"/>
      <c r="N46" s="386"/>
      <c r="O46" s="386"/>
      <c r="P46" s="386"/>
      <c r="Q46" s="386"/>
      <c r="R46" s="386"/>
      <c r="S46" s="386"/>
      <c r="T46" s="386"/>
      <c r="U46" s="386"/>
      <c r="V46" s="386"/>
      <c r="W46" s="386"/>
      <c r="X46" s="386"/>
      <c r="Y46" s="386"/>
      <c r="Z46" s="386"/>
      <c r="AA46" s="386"/>
      <c r="AB46" s="386"/>
      <c r="AC46" s="386"/>
      <c r="AD46" s="386"/>
      <c r="AE46" s="386"/>
      <c r="AF46" s="386"/>
      <c r="AG46" s="386"/>
      <c r="AH46" s="386"/>
      <c r="AI46" s="386"/>
      <c r="AJ46" s="386"/>
      <c r="AK46" s="387"/>
      <c r="AL46" s="387"/>
      <c r="AM46" s="157"/>
      <c r="AN46" s="157"/>
      <c r="AO46" s="157"/>
      <c r="AP46" s="157"/>
      <c r="AQ46" s="157"/>
      <c r="AR46" s="157"/>
      <c r="AS46" s="157"/>
    </row>
    <row r="47" spans="1:45" ht="24" customHeight="1" x14ac:dyDescent="0.25">
      <c r="A47" s="388" t="s">
        <v>342</v>
      </c>
      <c r="B47" s="389"/>
      <c r="C47" s="389"/>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389"/>
      <c r="AB47" s="389"/>
      <c r="AC47" s="389"/>
      <c r="AD47" s="389"/>
      <c r="AE47" s="389"/>
      <c r="AF47" s="389"/>
      <c r="AG47" s="389"/>
      <c r="AH47" s="389"/>
      <c r="AI47" s="389"/>
      <c r="AJ47" s="390"/>
      <c r="AK47" s="375" t="s">
        <v>5</v>
      </c>
      <c r="AL47" s="375"/>
      <c r="AM47" s="375" t="s">
        <v>323</v>
      </c>
      <c r="AN47" s="375"/>
      <c r="AO47" s="159" t="s">
        <v>322</v>
      </c>
      <c r="AP47" s="159" t="s">
        <v>321</v>
      </c>
      <c r="AQ47" s="157"/>
    </row>
    <row r="48" spans="1:45" ht="12" customHeight="1" x14ac:dyDescent="0.25">
      <c r="A48" s="358" t="s">
        <v>341</v>
      </c>
      <c r="B48" s="359"/>
      <c r="C48" s="359"/>
      <c r="D48" s="359"/>
      <c r="E48" s="359"/>
      <c r="F48" s="359"/>
      <c r="G48" s="359"/>
      <c r="H48" s="359"/>
      <c r="I48" s="359"/>
      <c r="J48" s="359"/>
      <c r="K48" s="359"/>
      <c r="L48" s="359"/>
      <c r="M48" s="359"/>
      <c r="N48" s="359"/>
      <c r="O48" s="359"/>
      <c r="P48" s="359"/>
      <c r="Q48" s="359"/>
      <c r="R48" s="359"/>
      <c r="S48" s="359"/>
      <c r="T48" s="359"/>
      <c r="U48" s="359"/>
      <c r="V48" s="359"/>
      <c r="W48" s="359"/>
      <c r="X48" s="359"/>
      <c r="Y48" s="359"/>
      <c r="Z48" s="359"/>
      <c r="AA48" s="359"/>
      <c r="AB48" s="359"/>
      <c r="AC48" s="359"/>
      <c r="AD48" s="359"/>
      <c r="AE48" s="359"/>
      <c r="AF48" s="359"/>
      <c r="AG48" s="359"/>
      <c r="AH48" s="359"/>
      <c r="AI48" s="359"/>
      <c r="AJ48" s="359"/>
      <c r="AK48" s="360"/>
      <c r="AL48" s="360"/>
      <c r="AM48" s="360"/>
      <c r="AN48" s="360"/>
      <c r="AO48" s="160"/>
      <c r="AP48" s="160"/>
      <c r="AQ48" s="157"/>
    </row>
    <row r="49" spans="1:43" ht="12" customHeight="1" x14ac:dyDescent="0.25">
      <c r="A49" s="358" t="s">
        <v>340</v>
      </c>
      <c r="B49" s="359"/>
      <c r="C49" s="359"/>
      <c r="D49" s="359"/>
      <c r="E49" s="359"/>
      <c r="F49" s="359"/>
      <c r="G49" s="359"/>
      <c r="H49" s="359"/>
      <c r="I49" s="359"/>
      <c r="J49" s="359"/>
      <c r="K49" s="359"/>
      <c r="L49" s="359"/>
      <c r="M49" s="359"/>
      <c r="N49" s="359"/>
      <c r="O49" s="359"/>
      <c r="P49" s="359"/>
      <c r="Q49" s="359"/>
      <c r="R49" s="359"/>
      <c r="S49" s="359"/>
      <c r="T49" s="359"/>
      <c r="U49" s="359"/>
      <c r="V49" s="359"/>
      <c r="W49" s="359"/>
      <c r="X49" s="359"/>
      <c r="Y49" s="359"/>
      <c r="Z49" s="359"/>
      <c r="AA49" s="359"/>
      <c r="AB49" s="359"/>
      <c r="AC49" s="359"/>
      <c r="AD49" s="359"/>
      <c r="AE49" s="359"/>
      <c r="AF49" s="359"/>
      <c r="AG49" s="359"/>
      <c r="AH49" s="359"/>
      <c r="AI49" s="359"/>
      <c r="AJ49" s="359"/>
      <c r="AK49" s="360"/>
      <c r="AL49" s="360"/>
      <c r="AM49" s="360"/>
      <c r="AN49" s="360"/>
      <c r="AO49" s="160"/>
      <c r="AP49" s="160"/>
      <c r="AQ49" s="157"/>
    </row>
    <row r="50" spans="1:43" ht="12" customHeight="1" thickBot="1" x14ac:dyDescent="0.3">
      <c r="A50" s="376" t="s">
        <v>339</v>
      </c>
      <c r="B50" s="377"/>
      <c r="C50" s="377"/>
      <c r="D50" s="377"/>
      <c r="E50" s="377"/>
      <c r="F50" s="377"/>
      <c r="G50" s="377"/>
      <c r="H50" s="377"/>
      <c r="I50" s="377"/>
      <c r="J50" s="377"/>
      <c r="K50" s="377"/>
      <c r="L50" s="377"/>
      <c r="M50" s="377"/>
      <c r="N50" s="377"/>
      <c r="O50" s="377"/>
      <c r="P50" s="377"/>
      <c r="Q50" s="377"/>
      <c r="R50" s="377"/>
      <c r="S50" s="377"/>
      <c r="T50" s="377"/>
      <c r="U50" s="377"/>
      <c r="V50" s="377"/>
      <c r="W50" s="377"/>
      <c r="X50" s="377"/>
      <c r="Y50" s="377"/>
      <c r="Z50" s="377"/>
      <c r="AA50" s="377"/>
      <c r="AB50" s="377"/>
      <c r="AC50" s="377"/>
      <c r="AD50" s="377"/>
      <c r="AE50" s="377"/>
      <c r="AF50" s="377"/>
      <c r="AG50" s="377"/>
      <c r="AH50" s="377"/>
      <c r="AI50" s="377"/>
      <c r="AJ50" s="377"/>
      <c r="AK50" s="378"/>
      <c r="AL50" s="378"/>
      <c r="AM50" s="378"/>
      <c r="AN50" s="37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3" t="s">
        <v>338</v>
      </c>
      <c r="B52" s="374"/>
      <c r="C52" s="374"/>
      <c r="D52" s="374"/>
      <c r="E52" s="374"/>
      <c r="F52" s="374"/>
      <c r="G52" s="374"/>
      <c r="H52" s="374"/>
      <c r="I52" s="374"/>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4"/>
      <c r="AH52" s="374"/>
      <c r="AI52" s="374"/>
      <c r="AJ52" s="374"/>
      <c r="AK52" s="375" t="s">
        <v>5</v>
      </c>
      <c r="AL52" s="375"/>
      <c r="AM52" s="375" t="s">
        <v>323</v>
      </c>
      <c r="AN52" s="375"/>
      <c r="AO52" s="159" t="s">
        <v>322</v>
      </c>
      <c r="AP52" s="159" t="s">
        <v>321</v>
      </c>
      <c r="AQ52" s="157"/>
    </row>
    <row r="53" spans="1:43" ht="11.25" customHeight="1" x14ac:dyDescent="0.25">
      <c r="A53" s="382" t="s">
        <v>337</v>
      </c>
      <c r="B53" s="383"/>
      <c r="C53" s="383"/>
      <c r="D53" s="383"/>
      <c r="E53" s="383"/>
      <c r="F53" s="383"/>
      <c r="G53" s="383"/>
      <c r="H53" s="383"/>
      <c r="I53" s="383"/>
      <c r="J53" s="383"/>
      <c r="K53" s="383"/>
      <c r="L53" s="383"/>
      <c r="M53" s="383"/>
      <c r="N53" s="383"/>
      <c r="O53" s="383"/>
      <c r="P53" s="383"/>
      <c r="Q53" s="383"/>
      <c r="R53" s="383"/>
      <c r="S53" s="383"/>
      <c r="T53" s="383"/>
      <c r="U53" s="383"/>
      <c r="V53" s="383"/>
      <c r="W53" s="383"/>
      <c r="X53" s="383"/>
      <c r="Y53" s="383"/>
      <c r="Z53" s="383"/>
      <c r="AA53" s="383"/>
      <c r="AB53" s="383"/>
      <c r="AC53" s="383"/>
      <c r="AD53" s="383"/>
      <c r="AE53" s="383"/>
      <c r="AF53" s="383"/>
      <c r="AG53" s="383"/>
      <c r="AH53" s="383"/>
      <c r="AI53" s="383"/>
      <c r="AJ53" s="383"/>
      <c r="AK53" s="384"/>
      <c r="AL53" s="384"/>
      <c r="AM53" s="384"/>
      <c r="AN53" s="384"/>
      <c r="AO53" s="163"/>
      <c r="AP53" s="163"/>
      <c r="AQ53" s="157"/>
    </row>
    <row r="54" spans="1:43" ht="12" customHeight="1" x14ac:dyDescent="0.25">
      <c r="A54" s="358" t="s">
        <v>336</v>
      </c>
      <c r="B54" s="359"/>
      <c r="C54" s="359"/>
      <c r="D54" s="359"/>
      <c r="E54" s="359"/>
      <c r="F54" s="359"/>
      <c r="G54" s="359"/>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59"/>
      <c r="AH54" s="359"/>
      <c r="AI54" s="359"/>
      <c r="AJ54" s="359"/>
      <c r="AK54" s="360"/>
      <c r="AL54" s="360"/>
      <c r="AM54" s="360"/>
      <c r="AN54" s="360"/>
      <c r="AO54" s="160"/>
      <c r="AP54" s="160"/>
      <c r="AQ54" s="157"/>
    </row>
    <row r="55" spans="1:43" ht="12" customHeight="1" x14ac:dyDescent="0.25">
      <c r="A55" s="358" t="s">
        <v>335</v>
      </c>
      <c r="B55" s="359"/>
      <c r="C55" s="359"/>
      <c r="D55" s="359"/>
      <c r="E55" s="359"/>
      <c r="F55" s="359"/>
      <c r="G55" s="359"/>
      <c r="H55" s="359"/>
      <c r="I55" s="359"/>
      <c r="J55" s="359"/>
      <c r="K55" s="359"/>
      <c r="L55" s="359"/>
      <c r="M55" s="359"/>
      <c r="N55" s="359"/>
      <c r="O55" s="359"/>
      <c r="P55" s="359"/>
      <c r="Q55" s="359"/>
      <c r="R55" s="359"/>
      <c r="S55" s="359"/>
      <c r="T55" s="359"/>
      <c r="U55" s="359"/>
      <c r="V55" s="359"/>
      <c r="W55" s="359"/>
      <c r="X55" s="359"/>
      <c r="Y55" s="359"/>
      <c r="Z55" s="359"/>
      <c r="AA55" s="359"/>
      <c r="AB55" s="359"/>
      <c r="AC55" s="359"/>
      <c r="AD55" s="359"/>
      <c r="AE55" s="359"/>
      <c r="AF55" s="359"/>
      <c r="AG55" s="359"/>
      <c r="AH55" s="359"/>
      <c r="AI55" s="359"/>
      <c r="AJ55" s="359"/>
      <c r="AK55" s="360"/>
      <c r="AL55" s="360"/>
      <c r="AM55" s="360"/>
      <c r="AN55" s="360"/>
      <c r="AO55" s="160"/>
      <c r="AP55" s="160"/>
      <c r="AQ55" s="157"/>
    </row>
    <row r="56" spans="1:43" ht="12" customHeight="1" thickBot="1" x14ac:dyDescent="0.3">
      <c r="A56" s="376" t="s">
        <v>334</v>
      </c>
      <c r="B56" s="377"/>
      <c r="C56" s="377"/>
      <c r="D56" s="377"/>
      <c r="E56" s="377"/>
      <c r="F56" s="377"/>
      <c r="G56" s="377"/>
      <c r="H56" s="377"/>
      <c r="I56" s="377"/>
      <c r="J56" s="377"/>
      <c r="K56" s="377"/>
      <c r="L56" s="377"/>
      <c r="M56" s="377"/>
      <c r="N56" s="377"/>
      <c r="O56" s="377"/>
      <c r="P56" s="377"/>
      <c r="Q56" s="377"/>
      <c r="R56" s="377"/>
      <c r="S56" s="377"/>
      <c r="T56" s="377"/>
      <c r="U56" s="377"/>
      <c r="V56" s="377"/>
      <c r="W56" s="377"/>
      <c r="X56" s="377"/>
      <c r="Y56" s="377"/>
      <c r="Z56" s="377"/>
      <c r="AA56" s="377"/>
      <c r="AB56" s="377"/>
      <c r="AC56" s="377"/>
      <c r="AD56" s="377"/>
      <c r="AE56" s="377"/>
      <c r="AF56" s="377"/>
      <c r="AG56" s="377"/>
      <c r="AH56" s="377"/>
      <c r="AI56" s="377"/>
      <c r="AJ56" s="377"/>
      <c r="AK56" s="378"/>
      <c r="AL56" s="378"/>
      <c r="AM56" s="378"/>
      <c r="AN56" s="37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3" t="s">
        <v>333</v>
      </c>
      <c r="B58" s="374"/>
      <c r="C58" s="374"/>
      <c r="D58" s="374"/>
      <c r="E58" s="374"/>
      <c r="F58" s="374"/>
      <c r="G58" s="374"/>
      <c r="H58" s="374"/>
      <c r="I58" s="374"/>
      <c r="J58" s="374"/>
      <c r="K58" s="374"/>
      <c r="L58" s="374"/>
      <c r="M58" s="374"/>
      <c r="N58" s="374"/>
      <c r="O58" s="374"/>
      <c r="P58" s="374"/>
      <c r="Q58" s="374"/>
      <c r="R58" s="374"/>
      <c r="S58" s="374"/>
      <c r="T58" s="374"/>
      <c r="U58" s="374"/>
      <c r="V58" s="374"/>
      <c r="W58" s="374"/>
      <c r="X58" s="374"/>
      <c r="Y58" s="374"/>
      <c r="Z58" s="374"/>
      <c r="AA58" s="374"/>
      <c r="AB58" s="374"/>
      <c r="AC58" s="374"/>
      <c r="AD58" s="374"/>
      <c r="AE58" s="374"/>
      <c r="AF58" s="374"/>
      <c r="AG58" s="374"/>
      <c r="AH58" s="374"/>
      <c r="AI58" s="374"/>
      <c r="AJ58" s="374"/>
      <c r="AK58" s="375" t="s">
        <v>5</v>
      </c>
      <c r="AL58" s="375"/>
      <c r="AM58" s="375" t="s">
        <v>323</v>
      </c>
      <c r="AN58" s="375"/>
      <c r="AO58" s="159" t="s">
        <v>322</v>
      </c>
      <c r="AP58" s="159" t="s">
        <v>321</v>
      </c>
      <c r="AQ58" s="157"/>
    </row>
    <row r="59" spans="1:43" ht="12.75" customHeight="1" x14ac:dyDescent="0.25">
      <c r="A59" s="379" t="s">
        <v>332</v>
      </c>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c r="AK59" s="381"/>
      <c r="AL59" s="381"/>
      <c r="AM59" s="381"/>
      <c r="AN59" s="381"/>
      <c r="AO59" s="164"/>
      <c r="AP59" s="164"/>
      <c r="AQ59" s="165"/>
    </row>
    <row r="60" spans="1:43" ht="12" customHeight="1" x14ac:dyDescent="0.25">
      <c r="A60" s="358" t="s">
        <v>331</v>
      </c>
      <c r="B60" s="359"/>
      <c r="C60" s="359"/>
      <c r="D60" s="359"/>
      <c r="E60" s="359"/>
      <c r="F60" s="359"/>
      <c r="G60" s="359"/>
      <c r="H60" s="359"/>
      <c r="I60" s="359"/>
      <c r="J60" s="359"/>
      <c r="K60" s="359"/>
      <c r="L60" s="359"/>
      <c r="M60" s="359"/>
      <c r="N60" s="359"/>
      <c r="O60" s="359"/>
      <c r="P60" s="359"/>
      <c r="Q60" s="359"/>
      <c r="R60" s="359"/>
      <c r="S60" s="359"/>
      <c r="T60" s="359"/>
      <c r="U60" s="359"/>
      <c r="V60" s="359"/>
      <c r="W60" s="359"/>
      <c r="X60" s="359"/>
      <c r="Y60" s="359"/>
      <c r="Z60" s="359"/>
      <c r="AA60" s="359"/>
      <c r="AB60" s="359"/>
      <c r="AC60" s="359"/>
      <c r="AD60" s="359"/>
      <c r="AE60" s="359"/>
      <c r="AF60" s="359"/>
      <c r="AG60" s="359"/>
      <c r="AH60" s="359"/>
      <c r="AI60" s="359"/>
      <c r="AJ60" s="359"/>
      <c r="AK60" s="360"/>
      <c r="AL60" s="360"/>
      <c r="AM60" s="360"/>
      <c r="AN60" s="360"/>
      <c r="AO60" s="160"/>
      <c r="AP60" s="160"/>
      <c r="AQ60" s="157"/>
    </row>
    <row r="61" spans="1:43" ht="12" customHeight="1" x14ac:dyDescent="0.25">
      <c r="A61" s="358" t="s">
        <v>330</v>
      </c>
      <c r="B61" s="359"/>
      <c r="C61" s="359"/>
      <c r="D61" s="359"/>
      <c r="E61" s="359"/>
      <c r="F61" s="359"/>
      <c r="G61" s="359"/>
      <c r="H61" s="359"/>
      <c r="I61" s="359"/>
      <c r="J61" s="359"/>
      <c r="K61" s="359"/>
      <c r="L61" s="359"/>
      <c r="M61" s="359"/>
      <c r="N61" s="359"/>
      <c r="O61" s="359"/>
      <c r="P61" s="359"/>
      <c r="Q61" s="359"/>
      <c r="R61" s="359"/>
      <c r="S61" s="359"/>
      <c r="T61" s="359"/>
      <c r="U61" s="359"/>
      <c r="V61" s="359"/>
      <c r="W61" s="359"/>
      <c r="X61" s="359"/>
      <c r="Y61" s="359"/>
      <c r="Z61" s="359"/>
      <c r="AA61" s="359"/>
      <c r="AB61" s="359"/>
      <c r="AC61" s="359"/>
      <c r="AD61" s="359"/>
      <c r="AE61" s="359"/>
      <c r="AF61" s="359"/>
      <c r="AG61" s="359"/>
      <c r="AH61" s="359"/>
      <c r="AI61" s="359"/>
      <c r="AJ61" s="359"/>
      <c r="AK61" s="360"/>
      <c r="AL61" s="360"/>
      <c r="AM61" s="360"/>
      <c r="AN61" s="360"/>
      <c r="AO61" s="160"/>
      <c r="AP61" s="160"/>
      <c r="AQ61" s="157"/>
    </row>
    <row r="62" spans="1:43" ht="12" customHeight="1" x14ac:dyDescent="0.25">
      <c r="A62" s="358" t="s">
        <v>329</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60"/>
      <c r="AL62" s="360"/>
      <c r="AM62" s="360"/>
      <c r="AN62" s="360"/>
      <c r="AO62" s="160"/>
      <c r="AP62" s="160"/>
      <c r="AQ62" s="157"/>
    </row>
    <row r="63" spans="1:43" ht="9.75" customHeight="1" x14ac:dyDescent="0.25">
      <c r="A63" s="358"/>
      <c r="B63" s="359"/>
      <c r="C63" s="359"/>
      <c r="D63" s="359"/>
      <c r="E63" s="359"/>
      <c r="F63" s="359"/>
      <c r="G63" s="359"/>
      <c r="H63" s="359"/>
      <c r="I63" s="359"/>
      <c r="J63" s="359"/>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c r="AI63" s="359"/>
      <c r="AJ63" s="359"/>
      <c r="AK63" s="360"/>
      <c r="AL63" s="360"/>
      <c r="AM63" s="360"/>
      <c r="AN63" s="360"/>
      <c r="AO63" s="160"/>
      <c r="AP63" s="160"/>
      <c r="AQ63" s="157"/>
    </row>
    <row r="64" spans="1:43" ht="9.75" customHeight="1" x14ac:dyDescent="0.25">
      <c r="A64" s="358"/>
      <c r="B64" s="359"/>
      <c r="C64" s="359"/>
      <c r="D64" s="359"/>
      <c r="E64" s="359"/>
      <c r="F64" s="359"/>
      <c r="G64" s="359"/>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60"/>
      <c r="AL64" s="360"/>
      <c r="AM64" s="360"/>
      <c r="AN64" s="360"/>
      <c r="AO64" s="160"/>
      <c r="AP64" s="160"/>
      <c r="AQ64" s="157"/>
    </row>
    <row r="65" spans="1:43" ht="12" customHeight="1" x14ac:dyDescent="0.25">
      <c r="A65" s="358" t="s">
        <v>328</v>
      </c>
      <c r="B65" s="359"/>
      <c r="C65" s="359"/>
      <c r="D65" s="359"/>
      <c r="E65" s="359"/>
      <c r="F65" s="359"/>
      <c r="G65" s="359"/>
      <c r="H65" s="359"/>
      <c r="I65" s="359"/>
      <c r="J65" s="359"/>
      <c r="K65" s="359"/>
      <c r="L65" s="359"/>
      <c r="M65" s="359"/>
      <c r="N65" s="359"/>
      <c r="O65" s="359"/>
      <c r="P65" s="359"/>
      <c r="Q65" s="359"/>
      <c r="R65" s="359"/>
      <c r="S65" s="359"/>
      <c r="T65" s="359"/>
      <c r="U65" s="359"/>
      <c r="V65" s="359"/>
      <c r="W65" s="359"/>
      <c r="X65" s="359"/>
      <c r="Y65" s="359"/>
      <c r="Z65" s="359"/>
      <c r="AA65" s="359"/>
      <c r="AB65" s="359"/>
      <c r="AC65" s="359"/>
      <c r="AD65" s="359"/>
      <c r="AE65" s="359"/>
      <c r="AF65" s="359"/>
      <c r="AG65" s="359"/>
      <c r="AH65" s="359"/>
      <c r="AI65" s="359"/>
      <c r="AJ65" s="359"/>
      <c r="AK65" s="360"/>
      <c r="AL65" s="360"/>
      <c r="AM65" s="360"/>
      <c r="AN65" s="360"/>
      <c r="AO65" s="160"/>
      <c r="AP65" s="160"/>
      <c r="AQ65" s="157"/>
    </row>
    <row r="66" spans="1:43" ht="27.75" customHeight="1" x14ac:dyDescent="0.25">
      <c r="A66" s="362" t="s">
        <v>327</v>
      </c>
      <c r="B66" s="363"/>
      <c r="C66" s="363"/>
      <c r="D66" s="363"/>
      <c r="E66" s="363"/>
      <c r="F66" s="363"/>
      <c r="G66" s="363"/>
      <c r="H66" s="363"/>
      <c r="I66" s="363"/>
      <c r="J66" s="363"/>
      <c r="K66" s="363"/>
      <c r="L66" s="363"/>
      <c r="M66" s="363"/>
      <c r="N66" s="363"/>
      <c r="O66" s="363"/>
      <c r="P66" s="363"/>
      <c r="Q66" s="363"/>
      <c r="R66" s="363"/>
      <c r="S66" s="363"/>
      <c r="T66" s="363"/>
      <c r="U66" s="363"/>
      <c r="V66" s="363"/>
      <c r="W66" s="363"/>
      <c r="X66" s="363"/>
      <c r="Y66" s="363"/>
      <c r="Z66" s="363"/>
      <c r="AA66" s="363"/>
      <c r="AB66" s="363"/>
      <c r="AC66" s="363"/>
      <c r="AD66" s="363"/>
      <c r="AE66" s="363"/>
      <c r="AF66" s="363"/>
      <c r="AG66" s="363"/>
      <c r="AH66" s="363"/>
      <c r="AI66" s="363"/>
      <c r="AJ66" s="364"/>
      <c r="AK66" s="365"/>
      <c r="AL66" s="365"/>
      <c r="AM66" s="365"/>
      <c r="AN66" s="365"/>
      <c r="AO66" s="166"/>
      <c r="AP66" s="166"/>
      <c r="AQ66" s="165"/>
    </row>
    <row r="67" spans="1:43" ht="11.25" customHeight="1" x14ac:dyDescent="0.25">
      <c r="A67" s="358" t="s">
        <v>319</v>
      </c>
      <c r="B67" s="359"/>
      <c r="C67" s="359"/>
      <c r="D67" s="359"/>
      <c r="E67" s="359"/>
      <c r="F67" s="359"/>
      <c r="G67" s="359"/>
      <c r="H67" s="359"/>
      <c r="I67" s="359"/>
      <c r="J67" s="359"/>
      <c r="K67" s="359"/>
      <c r="L67" s="359"/>
      <c r="M67" s="359"/>
      <c r="N67" s="359"/>
      <c r="O67" s="359"/>
      <c r="P67" s="359"/>
      <c r="Q67" s="359"/>
      <c r="R67" s="359"/>
      <c r="S67" s="359"/>
      <c r="T67" s="359"/>
      <c r="U67" s="359"/>
      <c r="V67" s="359"/>
      <c r="W67" s="359"/>
      <c r="X67" s="359"/>
      <c r="Y67" s="359"/>
      <c r="Z67" s="359"/>
      <c r="AA67" s="359"/>
      <c r="AB67" s="359"/>
      <c r="AC67" s="359"/>
      <c r="AD67" s="359"/>
      <c r="AE67" s="359"/>
      <c r="AF67" s="359"/>
      <c r="AG67" s="359"/>
      <c r="AH67" s="359"/>
      <c r="AI67" s="359"/>
      <c r="AJ67" s="359"/>
      <c r="AK67" s="360"/>
      <c r="AL67" s="360"/>
      <c r="AM67" s="360"/>
      <c r="AN67" s="360"/>
      <c r="AO67" s="160"/>
      <c r="AP67" s="160"/>
      <c r="AQ67" s="157"/>
    </row>
    <row r="68" spans="1:43" ht="25.5" customHeight="1" x14ac:dyDescent="0.25">
      <c r="A68" s="362" t="s">
        <v>320</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4"/>
      <c r="AK68" s="365"/>
      <c r="AL68" s="365"/>
      <c r="AM68" s="365"/>
      <c r="AN68" s="365"/>
      <c r="AO68" s="166"/>
      <c r="AP68" s="166"/>
      <c r="AQ68" s="165"/>
    </row>
    <row r="69" spans="1:43" ht="12" customHeight="1" x14ac:dyDescent="0.25">
      <c r="A69" s="358" t="s">
        <v>318</v>
      </c>
      <c r="B69" s="359"/>
      <c r="C69" s="359"/>
      <c r="D69" s="359"/>
      <c r="E69" s="359"/>
      <c r="F69" s="359"/>
      <c r="G69" s="359"/>
      <c r="H69" s="359"/>
      <c r="I69" s="359"/>
      <c r="J69" s="359"/>
      <c r="K69" s="359"/>
      <c r="L69" s="359"/>
      <c r="M69" s="359"/>
      <c r="N69" s="359"/>
      <c r="O69" s="359"/>
      <c r="P69" s="359"/>
      <c r="Q69" s="359"/>
      <c r="R69" s="359"/>
      <c r="S69" s="359"/>
      <c r="T69" s="359"/>
      <c r="U69" s="359"/>
      <c r="V69" s="359"/>
      <c r="W69" s="359"/>
      <c r="X69" s="359"/>
      <c r="Y69" s="359"/>
      <c r="Z69" s="359"/>
      <c r="AA69" s="359"/>
      <c r="AB69" s="359"/>
      <c r="AC69" s="359"/>
      <c r="AD69" s="359"/>
      <c r="AE69" s="359"/>
      <c r="AF69" s="359"/>
      <c r="AG69" s="359"/>
      <c r="AH69" s="359"/>
      <c r="AI69" s="359"/>
      <c r="AJ69" s="359"/>
      <c r="AK69" s="360"/>
      <c r="AL69" s="360"/>
      <c r="AM69" s="360"/>
      <c r="AN69" s="360"/>
      <c r="AO69" s="160"/>
      <c r="AP69" s="160"/>
      <c r="AQ69" s="157"/>
    </row>
    <row r="70" spans="1:43" ht="12.75" customHeight="1" x14ac:dyDescent="0.25">
      <c r="A70" s="367" t="s">
        <v>326</v>
      </c>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368"/>
      <c r="AA70" s="368"/>
      <c r="AB70" s="368"/>
      <c r="AC70" s="368"/>
      <c r="AD70" s="368"/>
      <c r="AE70" s="368"/>
      <c r="AF70" s="368"/>
      <c r="AG70" s="368"/>
      <c r="AH70" s="368"/>
      <c r="AI70" s="368"/>
      <c r="AJ70" s="368"/>
      <c r="AK70" s="365"/>
      <c r="AL70" s="365"/>
      <c r="AM70" s="365"/>
      <c r="AN70" s="365"/>
      <c r="AO70" s="166"/>
      <c r="AP70" s="166"/>
      <c r="AQ70" s="165"/>
    </row>
    <row r="71" spans="1:43" ht="12" customHeight="1" x14ac:dyDescent="0.25">
      <c r="A71" s="358" t="s">
        <v>317</v>
      </c>
      <c r="B71" s="359"/>
      <c r="C71" s="359"/>
      <c r="D71" s="359"/>
      <c r="E71" s="359"/>
      <c r="F71" s="359"/>
      <c r="G71" s="359"/>
      <c r="H71" s="359"/>
      <c r="I71" s="359"/>
      <c r="J71" s="359"/>
      <c r="K71" s="359"/>
      <c r="L71" s="359"/>
      <c r="M71" s="359"/>
      <c r="N71" s="359"/>
      <c r="O71" s="359"/>
      <c r="P71" s="359"/>
      <c r="Q71" s="359"/>
      <c r="R71" s="359"/>
      <c r="S71" s="359"/>
      <c r="T71" s="359"/>
      <c r="U71" s="359"/>
      <c r="V71" s="359"/>
      <c r="W71" s="359"/>
      <c r="X71" s="359"/>
      <c r="Y71" s="359"/>
      <c r="Z71" s="359"/>
      <c r="AA71" s="359"/>
      <c r="AB71" s="359"/>
      <c r="AC71" s="359"/>
      <c r="AD71" s="359"/>
      <c r="AE71" s="359"/>
      <c r="AF71" s="359"/>
      <c r="AG71" s="359"/>
      <c r="AH71" s="359"/>
      <c r="AI71" s="359"/>
      <c r="AJ71" s="359"/>
      <c r="AK71" s="360"/>
      <c r="AL71" s="360"/>
      <c r="AM71" s="360"/>
      <c r="AN71" s="360"/>
      <c r="AO71" s="160"/>
      <c r="AP71" s="160"/>
      <c r="AQ71" s="157"/>
    </row>
    <row r="72" spans="1:43" ht="12.75" customHeight="1" thickBot="1" x14ac:dyDescent="0.3">
      <c r="A72" s="369" t="s">
        <v>325</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370"/>
      <c r="AC72" s="370"/>
      <c r="AD72" s="370"/>
      <c r="AE72" s="370"/>
      <c r="AF72" s="370"/>
      <c r="AG72" s="370"/>
      <c r="AH72" s="370"/>
      <c r="AI72" s="370"/>
      <c r="AJ72" s="371"/>
      <c r="AK72" s="372"/>
      <c r="AL72" s="372"/>
      <c r="AM72" s="372"/>
      <c r="AN72" s="372"/>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3" t="s">
        <v>324</v>
      </c>
      <c r="B74" s="374"/>
      <c r="C74" s="374"/>
      <c r="D74" s="374"/>
      <c r="E74" s="374"/>
      <c r="F74" s="374"/>
      <c r="G74" s="374"/>
      <c r="H74" s="374"/>
      <c r="I74" s="374"/>
      <c r="J74" s="374"/>
      <c r="K74" s="374"/>
      <c r="L74" s="374"/>
      <c r="M74" s="374"/>
      <c r="N74" s="374"/>
      <c r="O74" s="374"/>
      <c r="P74" s="374"/>
      <c r="Q74" s="374"/>
      <c r="R74" s="374"/>
      <c r="S74" s="374"/>
      <c r="T74" s="374"/>
      <c r="U74" s="374"/>
      <c r="V74" s="374"/>
      <c r="W74" s="374"/>
      <c r="X74" s="374"/>
      <c r="Y74" s="374"/>
      <c r="Z74" s="374"/>
      <c r="AA74" s="374"/>
      <c r="AB74" s="374"/>
      <c r="AC74" s="374"/>
      <c r="AD74" s="374"/>
      <c r="AE74" s="374"/>
      <c r="AF74" s="374"/>
      <c r="AG74" s="374"/>
      <c r="AH74" s="374"/>
      <c r="AI74" s="374"/>
      <c r="AJ74" s="374"/>
      <c r="AK74" s="375" t="s">
        <v>5</v>
      </c>
      <c r="AL74" s="375"/>
      <c r="AM74" s="375" t="s">
        <v>323</v>
      </c>
      <c r="AN74" s="375"/>
      <c r="AO74" s="159" t="s">
        <v>322</v>
      </c>
      <c r="AP74" s="159" t="s">
        <v>321</v>
      </c>
      <c r="AQ74" s="157"/>
    </row>
    <row r="75" spans="1:43" ht="25.5" customHeight="1" x14ac:dyDescent="0.25">
      <c r="A75" s="362" t="s">
        <v>320</v>
      </c>
      <c r="B75" s="363"/>
      <c r="C75" s="363"/>
      <c r="D75" s="363"/>
      <c r="E75" s="363"/>
      <c r="F75" s="363"/>
      <c r="G75" s="363"/>
      <c r="H75" s="363"/>
      <c r="I75" s="363"/>
      <c r="J75" s="363"/>
      <c r="K75" s="363"/>
      <c r="L75" s="363"/>
      <c r="M75" s="363"/>
      <c r="N75" s="363"/>
      <c r="O75" s="363"/>
      <c r="P75" s="363"/>
      <c r="Q75" s="363"/>
      <c r="R75" s="363"/>
      <c r="S75" s="363"/>
      <c r="T75" s="363"/>
      <c r="U75" s="363"/>
      <c r="V75" s="363"/>
      <c r="W75" s="363"/>
      <c r="X75" s="363"/>
      <c r="Y75" s="363"/>
      <c r="Z75" s="363"/>
      <c r="AA75" s="363"/>
      <c r="AB75" s="363"/>
      <c r="AC75" s="363"/>
      <c r="AD75" s="363"/>
      <c r="AE75" s="363"/>
      <c r="AF75" s="363"/>
      <c r="AG75" s="363"/>
      <c r="AH75" s="363"/>
      <c r="AI75" s="363"/>
      <c r="AJ75" s="364"/>
      <c r="AK75" s="365"/>
      <c r="AL75" s="365"/>
      <c r="AM75" s="366"/>
      <c r="AN75" s="366"/>
      <c r="AO75" s="168"/>
      <c r="AP75" s="168"/>
      <c r="AQ75" s="165"/>
    </row>
    <row r="76" spans="1:43" ht="12" customHeight="1" x14ac:dyDescent="0.25">
      <c r="A76" s="358" t="s">
        <v>319</v>
      </c>
      <c r="B76" s="359"/>
      <c r="C76" s="359"/>
      <c r="D76" s="359"/>
      <c r="E76" s="359"/>
      <c r="F76" s="359"/>
      <c r="G76" s="359"/>
      <c r="H76" s="359"/>
      <c r="I76" s="359"/>
      <c r="J76" s="359"/>
      <c r="K76" s="359"/>
      <c r="L76" s="359"/>
      <c r="M76" s="359"/>
      <c r="N76" s="359"/>
      <c r="O76" s="359"/>
      <c r="P76" s="359"/>
      <c r="Q76" s="359"/>
      <c r="R76" s="359"/>
      <c r="S76" s="359"/>
      <c r="T76" s="359"/>
      <c r="U76" s="359"/>
      <c r="V76" s="359"/>
      <c r="W76" s="359"/>
      <c r="X76" s="359"/>
      <c r="Y76" s="359"/>
      <c r="Z76" s="359"/>
      <c r="AA76" s="359"/>
      <c r="AB76" s="359"/>
      <c r="AC76" s="359"/>
      <c r="AD76" s="359"/>
      <c r="AE76" s="359"/>
      <c r="AF76" s="359"/>
      <c r="AG76" s="359"/>
      <c r="AH76" s="359"/>
      <c r="AI76" s="359"/>
      <c r="AJ76" s="359"/>
      <c r="AK76" s="360"/>
      <c r="AL76" s="360"/>
      <c r="AM76" s="361"/>
      <c r="AN76" s="361"/>
      <c r="AO76" s="169"/>
      <c r="AP76" s="169"/>
      <c r="AQ76" s="157"/>
    </row>
    <row r="77" spans="1:43" ht="12" customHeight="1" x14ac:dyDescent="0.25">
      <c r="A77" s="358" t="s">
        <v>318</v>
      </c>
      <c r="B77" s="359"/>
      <c r="C77" s="359"/>
      <c r="D77" s="359"/>
      <c r="E77" s="359"/>
      <c r="F77" s="359"/>
      <c r="G77" s="359"/>
      <c r="H77" s="359"/>
      <c r="I77" s="359"/>
      <c r="J77" s="359"/>
      <c r="K77" s="359"/>
      <c r="L77" s="359"/>
      <c r="M77" s="359"/>
      <c r="N77" s="359"/>
      <c r="O77" s="359"/>
      <c r="P77" s="359"/>
      <c r="Q77" s="359"/>
      <c r="R77" s="359"/>
      <c r="S77" s="359"/>
      <c r="T77" s="359"/>
      <c r="U77" s="359"/>
      <c r="V77" s="359"/>
      <c r="W77" s="359"/>
      <c r="X77" s="359"/>
      <c r="Y77" s="359"/>
      <c r="Z77" s="359"/>
      <c r="AA77" s="359"/>
      <c r="AB77" s="359"/>
      <c r="AC77" s="359"/>
      <c r="AD77" s="359"/>
      <c r="AE77" s="359"/>
      <c r="AF77" s="359"/>
      <c r="AG77" s="359"/>
      <c r="AH77" s="359"/>
      <c r="AI77" s="359"/>
      <c r="AJ77" s="359"/>
      <c r="AK77" s="360"/>
      <c r="AL77" s="360"/>
      <c r="AM77" s="361"/>
      <c r="AN77" s="361"/>
      <c r="AO77" s="169"/>
      <c r="AP77" s="169"/>
      <c r="AQ77" s="157"/>
    </row>
    <row r="78" spans="1:43" ht="12" customHeight="1" x14ac:dyDescent="0.25">
      <c r="A78" s="358" t="s">
        <v>317</v>
      </c>
      <c r="B78" s="359"/>
      <c r="C78" s="359"/>
      <c r="D78" s="359"/>
      <c r="E78" s="359"/>
      <c r="F78" s="359"/>
      <c r="G78" s="359"/>
      <c r="H78" s="359"/>
      <c r="I78" s="359"/>
      <c r="J78" s="359"/>
      <c r="K78" s="359"/>
      <c r="L78" s="359"/>
      <c r="M78" s="359"/>
      <c r="N78" s="359"/>
      <c r="O78" s="359"/>
      <c r="P78" s="359"/>
      <c r="Q78" s="359"/>
      <c r="R78" s="359"/>
      <c r="S78" s="359"/>
      <c r="T78" s="359"/>
      <c r="U78" s="359"/>
      <c r="V78" s="359"/>
      <c r="W78" s="359"/>
      <c r="X78" s="359"/>
      <c r="Y78" s="359"/>
      <c r="Z78" s="359"/>
      <c r="AA78" s="359"/>
      <c r="AB78" s="359"/>
      <c r="AC78" s="359"/>
      <c r="AD78" s="359"/>
      <c r="AE78" s="359"/>
      <c r="AF78" s="359"/>
      <c r="AG78" s="359"/>
      <c r="AH78" s="359"/>
      <c r="AI78" s="359"/>
      <c r="AJ78" s="359"/>
      <c r="AK78" s="360"/>
      <c r="AL78" s="360"/>
      <c r="AM78" s="361"/>
      <c r="AN78" s="361"/>
      <c r="AO78" s="169"/>
      <c r="AP78" s="169"/>
      <c r="AQ78" s="157"/>
    </row>
    <row r="79" spans="1:43" ht="12" customHeight="1" x14ac:dyDescent="0.25">
      <c r="A79" s="358" t="s">
        <v>316</v>
      </c>
      <c r="B79" s="359"/>
      <c r="C79" s="359"/>
      <c r="D79" s="359"/>
      <c r="E79" s="359"/>
      <c r="F79" s="359"/>
      <c r="G79" s="359"/>
      <c r="H79" s="359"/>
      <c r="I79" s="359"/>
      <c r="J79" s="359"/>
      <c r="K79" s="359"/>
      <c r="L79" s="359"/>
      <c r="M79" s="359"/>
      <c r="N79" s="359"/>
      <c r="O79" s="359"/>
      <c r="P79" s="359"/>
      <c r="Q79" s="359"/>
      <c r="R79" s="359"/>
      <c r="S79" s="359"/>
      <c r="T79" s="359"/>
      <c r="U79" s="359"/>
      <c r="V79" s="359"/>
      <c r="W79" s="359"/>
      <c r="X79" s="359"/>
      <c r="Y79" s="359"/>
      <c r="Z79" s="359"/>
      <c r="AA79" s="359"/>
      <c r="AB79" s="359"/>
      <c r="AC79" s="359"/>
      <c r="AD79" s="359"/>
      <c r="AE79" s="359"/>
      <c r="AF79" s="359"/>
      <c r="AG79" s="359"/>
      <c r="AH79" s="359"/>
      <c r="AI79" s="359"/>
      <c r="AJ79" s="359"/>
      <c r="AK79" s="360"/>
      <c r="AL79" s="360"/>
      <c r="AM79" s="361"/>
      <c r="AN79" s="361"/>
      <c r="AO79" s="169"/>
      <c r="AP79" s="169"/>
      <c r="AQ79" s="157"/>
    </row>
    <row r="80" spans="1:43" ht="12" customHeight="1" x14ac:dyDescent="0.25">
      <c r="A80" s="358" t="s">
        <v>315</v>
      </c>
      <c r="B80" s="359"/>
      <c r="C80" s="359"/>
      <c r="D80" s="359"/>
      <c r="E80" s="359"/>
      <c r="F80" s="359"/>
      <c r="G80" s="359"/>
      <c r="H80" s="359"/>
      <c r="I80" s="359"/>
      <c r="J80" s="359"/>
      <c r="K80" s="359"/>
      <c r="L80" s="359"/>
      <c r="M80" s="359"/>
      <c r="N80" s="359"/>
      <c r="O80" s="359"/>
      <c r="P80" s="359"/>
      <c r="Q80" s="359"/>
      <c r="R80" s="359"/>
      <c r="S80" s="359"/>
      <c r="T80" s="359"/>
      <c r="U80" s="359"/>
      <c r="V80" s="359"/>
      <c r="W80" s="359"/>
      <c r="X80" s="359"/>
      <c r="Y80" s="359"/>
      <c r="Z80" s="359"/>
      <c r="AA80" s="359"/>
      <c r="AB80" s="359"/>
      <c r="AC80" s="359"/>
      <c r="AD80" s="359"/>
      <c r="AE80" s="359"/>
      <c r="AF80" s="359"/>
      <c r="AG80" s="359"/>
      <c r="AH80" s="359"/>
      <c r="AI80" s="359"/>
      <c r="AJ80" s="359"/>
      <c r="AK80" s="360"/>
      <c r="AL80" s="360"/>
      <c r="AM80" s="361"/>
      <c r="AN80" s="361"/>
      <c r="AO80" s="169"/>
      <c r="AP80" s="169"/>
      <c r="AQ80" s="157"/>
    </row>
    <row r="81" spans="1:45" ht="12.75" customHeight="1" x14ac:dyDescent="0.25">
      <c r="A81" s="358" t="s">
        <v>314</v>
      </c>
      <c r="B81" s="359"/>
      <c r="C81" s="359"/>
      <c r="D81" s="359"/>
      <c r="E81" s="359"/>
      <c r="F81" s="359"/>
      <c r="G81" s="359"/>
      <c r="H81" s="359"/>
      <c r="I81" s="359"/>
      <c r="J81" s="359"/>
      <c r="K81" s="359"/>
      <c r="L81" s="359"/>
      <c r="M81" s="359"/>
      <c r="N81" s="359"/>
      <c r="O81" s="359"/>
      <c r="P81" s="359"/>
      <c r="Q81" s="359"/>
      <c r="R81" s="359"/>
      <c r="S81" s="359"/>
      <c r="T81" s="359"/>
      <c r="U81" s="359"/>
      <c r="V81" s="359"/>
      <c r="W81" s="359"/>
      <c r="X81" s="359"/>
      <c r="Y81" s="359"/>
      <c r="Z81" s="359"/>
      <c r="AA81" s="359"/>
      <c r="AB81" s="359"/>
      <c r="AC81" s="359"/>
      <c r="AD81" s="359"/>
      <c r="AE81" s="359"/>
      <c r="AF81" s="359"/>
      <c r="AG81" s="359"/>
      <c r="AH81" s="359"/>
      <c r="AI81" s="359"/>
      <c r="AJ81" s="359"/>
      <c r="AK81" s="360"/>
      <c r="AL81" s="360"/>
      <c r="AM81" s="361"/>
      <c r="AN81" s="361"/>
      <c r="AO81" s="169"/>
      <c r="AP81" s="169"/>
      <c r="AQ81" s="157"/>
    </row>
    <row r="82" spans="1:45" ht="12.75" customHeight="1" x14ac:dyDescent="0.25">
      <c r="A82" s="358" t="s">
        <v>313</v>
      </c>
      <c r="B82" s="359"/>
      <c r="C82" s="359"/>
      <c r="D82" s="359"/>
      <c r="E82" s="359"/>
      <c r="F82" s="359"/>
      <c r="G82" s="359"/>
      <c r="H82" s="359"/>
      <c r="I82" s="359"/>
      <c r="J82" s="359"/>
      <c r="K82" s="359"/>
      <c r="L82" s="359"/>
      <c r="M82" s="359"/>
      <c r="N82" s="359"/>
      <c r="O82" s="359"/>
      <c r="P82" s="359"/>
      <c r="Q82" s="359"/>
      <c r="R82" s="359"/>
      <c r="S82" s="359"/>
      <c r="T82" s="359"/>
      <c r="U82" s="359"/>
      <c r="V82" s="359"/>
      <c r="W82" s="359"/>
      <c r="X82" s="359"/>
      <c r="Y82" s="359"/>
      <c r="Z82" s="359"/>
      <c r="AA82" s="359"/>
      <c r="AB82" s="359"/>
      <c r="AC82" s="359"/>
      <c r="AD82" s="359"/>
      <c r="AE82" s="359"/>
      <c r="AF82" s="359"/>
      <c r="AG82" s="359"/>
      <c r="AH82" s="359"/>
      <c r="AI82" s="359"/>
      <c r="AJ82" s="359"/>
      <c r="AK82" s="360"/>
      <c r="AL82" s="360"/>
      <c r="AM82" s="361"/>
      <c r="AN82" s="361"/>
      <c r="AO82" s="169"/>
      <c r="AP82" s="169"/>
      <c r="AQ82" s="157"/>
    </row>
    <row r="83" spans="1:45" ht="12" customHeight="1" x14ac:dyDescent="0.25">
      <c r="A83" s="367" t="s">
        <v>312</v>
      </c>
      <c r="B83" s="368"/>
      <c r="C83" s="368"/>
      <c r="D83" s="368"/>
      <c r="E83" s="368"/>
      <c r="F83" s="368"/>
      <c r="G83" s="368"/>
      <c r="H83" s="368"/>
      <c r="I83" s="368"/>
      <c r="J83" s="368"/>
      <c r="K83" s="368"/>
      <c r="L83" s="368"/>
      <c r="M83" s="368"/>
      <c r="N83" s="368"/>
      <c r="O83" s="368"/>
      <c r="P83" s="368"/>
      <c r="Q83" s="368"/>
      <c r="R83" s="368"/>
      <c r="S83" s="368"/>
      <c r="T83" s="368"/>
      <c r="U83" s="368"/>
      <c r="V83" s="368"/>
      <c r="W83" s="368"/>
      <c r="X83" s="368"/>
      <c r="Y83" s="368"/>
      <c r="Z83" s="368"/>
      <c r="AA83" s="368"/>
      <c r="AB83" s="368"/>
      <c r="AC83" s="368"/>
      <c r="AD83" s="368"/>
      <c r="AE83" s="368"/>
      <c r="AF83" s="368"/>
      <c r="AG83" s="368"/>
      <c r="AH83" s="368"/>
      <c r="AI83" s="368"/>
      <c r="AJ83" s="368"/>
      <c r="AK83" s="365"/>
      <c r="AL83" s="365"/>
      <c r="AM83" s="366"/>
      <c r="AN83" s="366"/>
      <c r="AO83" s="168"/>
      <c r="AP83" s="168"/>
      <c r="AQ83" s="165"/>
    </row>
    <row r="84" spans="1:45" ht="12" customHeight="1" x14ac:dyDescent="0.25">
      <c r="A84" s="367" t="s">
        <v>311</v>
      </c>
      <c r="B84" s="368"/>
      <c r="C84" s="368"/>
      <c r="D84" s="368"/>
      <c r="E84" s="368"/>
      <c r="F84" s="368"/>
      <c r="G84" s="368"/>
      <c r="H84" s="368"/>
      <c r="I84" s="368"/>
      <c r="J84" s="368"/>
      <c r="K84" s="368"/>
      <c r="L84" s="368"/>
      <c r="M84" s="368"/>
      <c r="N84" s="368"/>
      <c r="O84" s="368"/>
      <c r="P84" s="368"/>
      <c r="Q84" s="368"/>
      <c r="R84" s="368"/>
      <c r="S84" s="368"/>
      <c r="T84" s="368"/>
      <c r="U84" s="368"/>
      <c r="V84" s="368"/>
      <c r="W84" s="368"/>
      <c r="X84" s="368"/>
      <c r="Y84" s="368"/>
      <c r="Z84" s="368"/>
      <c r="AA84" s="368"/>
      <c r="AB84" s="368"/>
      <c r="AC84" s="368"/>
      <c r="AD84" s="368"/>
      <c r="AE84" s="368"/>
      <c r="AF84" s="368"/>
      <c r="AG84" s="368"/>
      <c r="AH84" s="368"/>
      <c r="AI84" s="368"/>
      <c r="AJ84" s="368"/>
      <c r="AK84" s="365"/>
      <c r="AL84" s="365"/>
      <c r="AM84" s="366"/>
      <c r="AN84" s="366"/>
      <c r="AO84" s="168"/>
      <c r="AP84" s="168"/>
      <c r="AQ84" s="165"/>
    </row>
    <row r="85" spans="1:45" ht="12" customHeight="1" x14ac:dyDescent="0.25">
      <c r="A85" s="358" t="s">
        <v>310</v>
      </c>
      <c r="B85" s="359"/>
      <c r="C85" s="359"/>
      <c r="D85" s="359"/>
      <c r="E85" s="359"/>
      <c r="F85" s="359"/>
      <c r="G85" s="359"/>
      <c r="H85" s="359"/>
      <c r="I85" s="359"/>
      <c r="J85" s="359"/>
      <c r="K85" s="359"/>
      <c r="L85" s="359"/>
      <c r="M85" s="359"/>
      <c r="N85" s="359"/>
      <c r="O85" s="359"/>
      <c r="P85" s="359"/>
      <c r="Q85" s="359"/>
      <c r="R85" s="359"/>
      <c r="S85" s="359"/>
      <c r="T85" s="359"/>
      <c r="U85" s="359"/>
      <c r="V85" s="359"/>
      <c r="W85" s="359"/>
      <c r="X85" s="359"/>
      <c r="Y85" s="359"/>
      <c r="Z85" s="359"/>
      <c r="AA85" s="359"/>
      <c r="AB85" s="359"/>
      <c r="AC85" s="359"/>
      <c r="AD85" s="359"/>
      <c r="AE85" s="359"/>
      <c r="AF85" s="359"/>
      <c r="AG85" s="359"/>
      <c r="AH85" s="359"/>
      <c r="AI85" s="359"/>
      <c r="AJ85" s="359"/>
      <c r="AK85" s="360"/>
      <c r="AL85" s="360"/>
      <c r="AM85" s="361"/>
      <c r="AN85" s="361"/>
      <c r="AO85" s="169"/>
      <c r="AP85" s="169"/>
      <c r="AQ85" s="157"/>
    </row>
    <row r="86" spans="1:45" ht="27.75" customHeight="1" x14ac:dyDescent="0.25">
      <c r="A86" s="362" t="s">
        <v>309</v>
      </c>
      <c r="B86" s="363"/>
      <c r="C86" s="363"/>
      <c r="D86" s="363"/>
      <c r="E86" s="363"/>
      <c r="F86" s="363"/>
      <c r="G86" s="363"/>
      <c r="H86" s="363"/>
      <c r="I86" s="363"/>
      <c r="J86" s="363"/>
      <c r="K86" s="363"/>
      <c r="L86" s="363"/>
      <c r="M86" s="363"/>
      <c r="N86" s="363"/>
      <c r="O86" s="363"/>
      <c r="P86" s="363"/>
      <c r="Q86" s="363"/>
      <c r="R86" s="363"/>
      <c r="S86" s="363"/>
      <c r="T86" s="363"/>
      <c r="U86" s="363"/>
      <c r="V86" s="363"/>
      <c r="W86" s="363"/>
      <c r="X86" s="363"/>
      <c r="Y86" s="363"/>
      <c r="Z86" s="363"/>
      <c r="AA86" s="363"/>
      <c r="AB86" s="363"/>
      <c r="AC86" s="363"/>
      <c r="AD86" s="363"/>
      <c r="AE86" s="363"/>
      <c r="AF86" s="363"/>
      <c r="AG86" s="363"/>
      <c r="AH86" s="363"/>
      <c r="AI86" s="363"/>
      <c r="AJ86" s="364"/>
      <c r="AK86" s="365"/>
      <c r="AL86" s="365"/>
      <c r="AM86" s="366"/>
      <c r="AN86" s="366"/>
      <c r="AO86" s="168"/>
      <c r="AP86" s="168"/>
      <c r="AQ86" s="165"/>
    </row>
    <row r="87" spans="1:45" x14ac:dyDescent="0.25">
      <c r="A87" s="362" t="s">
        <v>308</v>
      </c>
      <c r="B87" s="363"/>
      <c r="C87" s="363"/>
      <c r="D87" s="363"/>
      <c r="E87" s="363"/>
      <c r="F87" s="363"/>
      <c r="G87" s="363"/>
      <c r="H87" s="363"/>
      <c r="I87" s="363"/>
      <c r="J87" s="363"/>
      <c r="K87" s="363"/>
      <c r="L87" s="363"/>
      <c r="M87" s="363"/>
      <c r="N87" s="363"/>
      <c r="O87" s="363"/>
      <c r="P87" s="363"/>
      <c r="Q87" s="363"/>
      <c r="R87" s="363"/>
      <c r="S87" s="363"/>
      <c r="T87" s="363"/>
      <c r="U87" s="363"/>
      <c r="V87" s="363"/>
      <c r="W87" s="363"/>
      <c r="X87" s="363"/>
      <c r="Y87" s="363"/>
      <c r="Z87" s="363"/>
      <c r="AA87" s="363"/>
      <c r="AB87" s="363"/>
      <c r="AC87" s="363"/>
      <c r="AD87" s="363"/>
      <c r="AE87" s="363"/>
      <c r="AF87" s="363"/>
      <c r="AG87" s="363"/>
      <c r="AH87" s="363"/>
      <c r="AI87" s="363"/>
      <c r="AJ87" s="364"/>
      <c r="AK87" s="365"/>
      <c r="AL87" s="365"/>
      <c r="AM87" s="366"/>
      <c r="AN87" s="366"/>
      <c r="AO87" s="168"/>
      <c r="AP87" s="168"/>
      <c r="AQ87" s="165"/>
    </row>
    <row r="88" spans="1:45" ht="14.25" customHeight="1" x14ac:dyDescent="0.25">
      <c r="A88" s="351" t="s">
        <v>307</v>
      </c>
      <c r="B88" s="352"/>
      <c r="C88" s="352"/>
      <c r="D88" s="353"/>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4"/>
      <c r="AL88" s="355"/>
      <c r="AM88" s="356"/>
      <c r="AN88" s="357"/>
      <c r="AO88" s="168"/>
      <c r="AP88" s="168"/>
      <c r="AQ88" s="165"/>
    </row>
    <row r="89" spans="1:45" x14ac:dyDescent="0.25">
      <c r="A89" s="351" t="s">
        <v>306</v>
      </c>
      <c r="B89" s="352"/>
      <c r="C89" s="352"/>
      <c r="D89" s="353"/>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4"/>
      <c r="AL89" s="355"/>
      <c r="AM89" s="356"/>
      <c r="AN89" s="357"/>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7"/>
      <c r="AL90" s="348"/>
      <c r="AM90" s="349"/>
      <c r="AN90" s="350"/>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2024-08-02T04:35:08Z</dcterms:modified>
</cp:coreProperties>
</file>